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5520" activeTab="5"/>
  </bookViews>
  <sheets>
    <sheet name="ABS" sheetId="1" r:id="rId1"/>
    <sheet name="Details" sheetId="2" r:id="rId2"/>
    <sheet name="OI-CRF-Other Items" sheetId="3" r:id="rId3"/>
    <sheet name="OI-02-Other Items-CRF" sheetId="4" r:id="rId4"/>
    <sheet name="NCCF- Flood-01-04" sheetId="5" r:id="rId5"/>
    <sheet name="NCCF- super cyclone " sheetId="6" r:id="rId6"/>
  </sheets>
  <definedNames>
    <definedName name="_xlnm.Print_Area" localSheetId="1">'Details'!$A$1:$BE$51</definedName>
    <definedName name="_xlnm.Print_Titles" localSheetId="1">'Details'!$A:$B</definedName>
    <definedName name="_xlnm.Print_Titles" localSheetId="3">'OI-02-Other Items-CRF'!$3:$5</definedName>
    <definedName name="_xlnm.Print_Titles" localSheetId="2">'OI-CRF-Other Items'!$4:$5</definedName>
  </definedNames>
  <calcPr fullCalcOnLoad="1"/>
</workbook>
</file>

<file path=xl/sharedStrings.xml><?xml version="1.0" encoding="utf-8"?>
<sst xmlns="http://schemas.openxmlformats.org/spreadsheetml/2006/main" count="316" uniqueCount="211">
  <si>
    <t>Angul</t>
  </si>
  <si>
    <t>Balasore</t>
  </si>
  <si>
    <t>Bargarh</t>
  </si>
  <si>
    <t>Bhadrak</t>
  </si>
  <si>
    <t>Bolangir</t>
  </si>
  <si>
    <t>Boudh</t>
  </si>
  <si>
    <t>Cuttack</t>
  </si>
  <si>
    <t>Deogarh</t>
  </si>
  <si>
    <t>Dhenkanal</t>
  </si>
  <si>
    <t>Ganjam</t>
  </si>
  <si>
    <t>Jajpur</t>
  </si>
  <si>
    <t>Jharsuguda</t>
  </si>
  <si>
    <t>Jagatsinghpur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</si>
  <si>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</si>
  <si>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</si>
  <si>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</si>
  <si>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</si>
  <si>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</si>
  <si>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</si>
  <si>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</si>
  <si>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</si>
  <si>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Nawarangpur</t>
  </si>
  <si>
    <t>Nayagarh</t>
  </si>
  <si>
    <t>Puri</t>
  </si>
  <si>
    <t>Raygada</t>
  </si>
  <si>
    <t>Sambalpur</t>
  </si>
  <si>
    <t>Sonepur</t>
  </si>
  <si>
    <t>Sundargarh</t>
  </si>
  <si>
    <t>Sl.No.</t>
  </si>
  <si>
    <t>District/Departments</t>
  </si>
  <si>
    <t>CRF/NCCF</t>
  </si>
  <si>
    <t>Under Secy.(SR)</t>
  </si>
  <si>
    <t>Total</t>
  </si>
  <si>
    <t>3900030-Fire Accident</t>
  </si>
  <si>
    <t>0100050-RCM</t>
  </si>
  <si>
    <t>0100070-OA</t>
  </si>
  <si>
    <t>4103940-Grants to Rural Works</t>
  </si>
  <si>
    <t>Amount</t>
  </si>
  <si>
    <t>Purpose</t>
  </si>
  <si>
    <t>(in Rs.)</t>
  </si>
  <si>
    <t>Nuapara</t>
  </si>
  <si>
    <t>H &amp; UD. Deptt</t>
  </si>
  <si>
    <t>W.R.Deptt.</t>
  </si>
  <si>
    <t>F &amp; ARD Deptt.</t>
  </si>
  <si>
    <t>Works Deptt.</t>
  </si>
  <si>
    <t>Forest Department</t>
  </si>
  <si>
    <t>Total CRF</t>
  </si>
  <si>
    <t>Total NCCF</t>
  </si>
  <si>
    <t>ST &amp; SC Dev.Deptt.</t>
  </si>
  <si>
    <t>FS &amp; CW Deptt.</t>
  </si>
  <si>
    <t xml:space="preserve">H &amp; FW Deptt. </t>
  </si>
  <si>
    <t>Departments</t>
  </si>
  <si>
    <t>Collectors</t>
  </si>
  <si>
    <t>Water Resources</t>
  </si>
  <si>
    <t>Works</t>
  </si>
  <si>
    <t>H &amp; UD</t>
  </si>
  <si>
    <t>Under Secretary (SR)</t>
  </si>
  <si>
    <t>02-Floods, Cyclones Etc- Other Items (CRF)</t>
  </si>
  <si>
    <t>Rural Development</t>
  </si>
  <si>
    <t xml:space="preserve">Do </t>
  </si>
  <si>
    <t>CRF</t>
  </si>
  <si>
    <t>NCCF</t>
  </si>
  <si>
    <t>Gajapti</t>
  </si>
  <si>
    <t>2000220-Other Items</t>
  </si>
  <si>
    <t>Total 01-Drought</t>
  </si>
  <si>
    <t>0100040- House Rent Allowace</t>
  </si>
  <si>
    <t>0100030-Dearness Allowance</t>
  </si>
  <si>
    <t>0300000-T.E</t>
  </si>
  <si>
    <t>05-00030-Telephone Charges</t>
  </si>
  <si>
    <t>0500040- MV</t>
  </si>
  <si>
    <t>0500050-Other Contingency</t>
  </si>
  <si>
    <t>0700000-Rent, Rates &amp; Taxes</t>
  </si>
  <si>
    <t>2000000- Other Charges</t>
  </si>
  <si>
    <t>2000220- Other Items</t>
  </si>
  <si>
    <t>NCCF-2000220-Other Items</t>
  </si>
  <si>
    <t>3900040-Flood Affected</t>
  </si>
  <si>
    <t>800-Other Expenditure -3300340-Cost of search and rescue measures-0100000-Salaries-0100020-Pay</t>
  </si>
  <si>
    <t xml:space="preserve">Science &amp; Tech. </t>
  </si>
  <si>
    <t>P.R.Deptt.</t>
  </si>
  <si>
    <t xml:space="preserve">Home </t>
  </si>
  <si>
    <t>Revenue</t>
  </si>
  <si>
    <t>Energy</t>
  </si>
  <si>
    <t>01-Drought- Other Items (CRF)</t>
  </si>
  <si>
    <t xml:space="preserve">Works </t>
  </si>
  <si>
    <t>Name of the Department/Districts</t>
  </si>
  <si>
    <t>2000310- Transport Charges</t>
  </si>
  <si>
    <t>3702030-Govt. non-residential Buildings borne in the books of PWD</t>
  </si>
  <si>
    <t>114-Assistance to Farmers for purchae of Agricultural inputs-4300530-subsidy for Betelvine plantations</t>
  </si>
  <si>
    <t>118-Assistance for Repair/ Replacement  of Damaged Boats and equipments for fishing -4300780-subsidy on boats and nets to affected fishermen</t>
  </si>
  <si>
    <t xml:space="preserve">193-Assistance to Local Bodies and other  Non-Govt. Bodies and Institutions-4102170-Grants to OLIC-2100400- Repair and Restoration of Lift Irrigation works and LI Projects. </t>
  </si>
  <si>
    <t>0500000-Office Expenses-0500060-Electricity Dues</t>
  </si>
  <si>
    <t>Total 02-Flood, Cyclones etc.        CRF</t>
  </si>
  <si>
    <t>2100410-Repar and Restoration of PWD Roads</t>
  </si>
  <si>
    <t>2100420-Repair and Restoration of Rural Roads</t>
  </si>
  <si>
    <t>2100400-Repair and Restoration of Lift Iffigation works and L.I.Projects</t>
  </si>
  <si>
    <t>Details of Allotments  under</t>
  </si>
  <si>
    <t xml:space="preserve">Details of Allotments under </t>
  </si>
  <si>
    <t>Name of the Department/District</t>
  </si>
  <si>
    <t>Contigent Expenditure</t>
  </si>
  <si>
    <t>113- Assistance for repair/ reconstruction  of houses-3900010-Cyclone Affected</t>
  </si>
  <si>
    <t>115- Assistance to farmers to clear sand/ silt/ salinity from land- 4300710-Subsidy for Sandcast land Reclamation</t>
  </si>
  <si>
    <t>Rural Dev. Deptt.</t>
  </si>
  <si>
    <t>G.A.Deptt</t>
  </si>
  <si>
    <t>2004-05</t>
  </si>
  <si>
    <t xml:space="preserve">102-Drinking Water-3703940- Sinking of Tube-wells in unidentified  villages </t>
  </si>
  <si>
    <t xml:space="preserve">3703950-Sinking  of tubewells in Urban areas </t>
  </si>
  <si>
    <t xml:space="preserve">Districts/ Departments </t>
  </si>
  <si>
    <t>4300140-Grants  to OLIC for supply of water on subsidised rates</t>
  </si>
  <si>
    <t>Forest Deptt.</t>
  </si>
  <si>
    <t>800 - Other Expenditure-3701810-Employment Generating Works</t>
  </si>
  <si>
    <t>02-Floods, Cyclone etc. -101-G.R.-1000130 Food &amp; Clothing - 3900050-G.R.in kind</t>
  </si>
  <si>
    <t>3300220-Vaccines</t>
  </si>
  <si>
    <t>104-Supply of Fodder-0020340-procurement and storage of Fodder</t>
  </si>
  <si>
    <t>2000070- Disposal of carcasses</t>
  </si>
  <si>
    <t xml:space="preserve">0020350- Transportation of Fodder </t>
  </si>
  <si>
    <t xml:space="preserve">01-Drought (2004-05)- CRF </t>
  </si>
  <si>
    <t>02-Floods, Cyclones Etc. (2004-05)- CRF</t>
  </si>
  <si>
    <t>106-Repair and restoration of damaged Roads &amp; Bridges-2100410- Repair and restoration of PWD Roads</t>
  </si>
  <si>
    <t xml:space="preserve">3703720- Roads under Forest Department </t>
  </si>
  <si>
    <t xml:space="preserve">4103940- Grants to Rural Works </t>
  </si>
  <si>
    <t xml:space="preserve">107-Repair and restoration of damaged Gvt. Office buildings-2800050- Buildings of Forest Department </t>
  </si>
  <si>
    <t xml:space="preserve">2800070-Buildings of Revenue Department </t>
  </si>
  <si>
    <t xml:space="preserve">Abstract of Allotment  </t>
  </si>
  <si>
    <t xml:space="preserve">School &amp; Mass Edn. </t>
  </si>
  <si>
    <t>109-Repair &amp; restoration of damaged water supply drainage &amp; SEW Works-2100510-Rep./res. of drinking water supply works</t>
  </si>
  <si>
    <t xml:space="preserve">111- Ex-gratia payment to bereaved families- 3900010- Cyclone affected </t>
  </si>
  <si>
    <t>2100500- Repair/ Restoration of Minor Irrigation works</t>
  </si>
  <si>
    <t>122- Repair/ Restoration of damaged Irrigation and Flood control  works -2100490- Repair/ Restoration of Irrigation and Flood Protection works</t>
  </si>
  <si>
    <t xml:space="preserve">282-Public Health -0008110-b Medical &amp; Public Health -3300100- Purchase &amp; supply of medicine </t>
  </si>
  <si>
    <t>2100490-Repair/ Restoration of Irrigation and Flood Protection Works</t>
  </si>
  <si>
    <t>TOTAL (CRF+NCCF)</t>
  </si>
  <si>
    <t>N.C.C.F.</t>
  </si>
  <si>
    <t>N.C.C.F</t>
  </si>
  <si>
    <t>Total                                 (CRF +NCCF)</t>
  </si>
  <si>
    <t>School &amp; Mass Edn. Deptt.</t>
  </si>
  <si>
    <t>Science &amp; Tech. Deptt.</t>
  </si>
  <si>
    <t>Revenue Deptt.</t>
  </si>
  <si>
    <t>Home Deptt./</t>
  </si>
  <si>
    <t xml:space="preserve">TC and hndling charges </t>
  </si>
  <si>
    <t xml:space="preserve">Construction of Cross Bondh </t>
  </si>
  <si>
    <t>Drinking Water Supply for all rural habilitation during summer</t>
  </si>
  <si>
    <t>Rep./res. of roads, School building, MCC &amp; TC</t>
  </si>
  <si>
    <t>To mitigate the drinking water scarcityin the State during summer</t>
  </si>
  <si>
    <t>Towards  installation of water cooler in 17 important bus stand</t>
  </si>
  <si>
    <t>Repair/restoration of PH installation of MKCG Medical College, Berhampur</t>
  </si>
  <si>
    <t xml:space="preserve">Repair/restoration of damagd office buildings of WR Deptt. </t>
  </si>
  <si>
    <t>Rep./restoration of water sports Lagoon at Chilika, FFW Programme and TC</t>
  </si>
  <si>
    <t>Lodging &amp; fooding charges of Air Force Pilot engaged in Tsunami Relief Operation</t>
  </si>
  <si>
    <t>Repair/restoration of Khandapada High School</t>
  </si>
  <si>
    <t xml:space="preserve">General Admn. </t>
  </si>
  <si>
    <t xml:space="preserve">Repair/restoration of Pathani Samanta Plantetion </t>
  </si>
  <si>
    <t>Repair/restoration of Air Strips</t>
  </si>
  <si>
    <t xml:space="preserve">Revenue </t>
  </si>
  <si>
    <t>Under Secy. (SR)</t>
  </si>
  <si>
    <t>For  payment  to OSDMA towards  purchase of equipments for two units of ODRAF of Balasore and Chhatrapur.</t>
  </si>
  <si>
    <t>For  payment  to OSDMA for construction of Equipment Godown for ODRAF units at Cuttack, Koraput, Jagatsinghpur , Balasore and Ganjam.</t>
  </si>
  <si>
    <t>For payment to OSDMA  towards purchase of diesel Generator</t>
  </si>
  <si>
    <t>Advertisemnt cost towards cyclone , sunstroke and tender Notice.</t>
  </si>
  <si>
    <t>For payment to OSDMA  towards repair/restoration of roads from Balasore-Maitrapur to Baincha</t>
  </si>
  <si>
    <t>Salvage Operation</t>
  </si>
  <si>
    <t xml:space="preserve">For payment  to OSDMA towards paymnt to OSAP 8th Batalion Chhatrapur &amp; Balasore </t>
  </si>
  <si>
    <t xml:space="preserve">Telephone Charges </t>
  </si>
  <si>
    <t>Purchse of rain gauge instrucments and measuring glasses</t>
  </si>
  <si>
    <t xml:space="preserve">For payment to OSDMA towards cost of Generator and handling charges during Tsunami relief operation </t>
  </si>
  <si>
    <t xml:space="preserve">For payment to State Guest House towards lodging &amp; bording charges for Air Force personnels engaged in Tsunami relief operation. </t>
  </si>
  <si>
    <t>For payment to OSDMA towards repair/restoration of roads, buildings, training of 30 ODRaF personnel and procurement of search &amp; rescue equipments etc.</t>
  </si>
  <si>
    <t xml:space="preserve">For payment to OSDMA towards permanent flood proofing measures in Baitarani river system and procurement of training equipments to be placed with the State Level Training Institute. </t>
  </si>
  <si>
    <t xml:space="preserve">MCC for FFW Programme </t>
  </si>
  <si>
    <t>Repair/restoration of two nos. of High School buildings</t>
  </si>
  <si>
    <t xml:space="preserve">Flood related contingent expenditure </t>
  </si>
  <si>
    <t xml:space="preserve">For payment of  the cost of 375 pices of gunny bag procured from F.C.I for  Air dropping </t>
  </si>
  <si>
    <t xml:space="preserve">Repair/restoration of NB High School buildings at Jarasingh in Deogaon Block </t>
  </si>
  <si>
    <t xml:space="preserve">Repair/restoration of Desarthi Pattnaik Museum buildings. </t>
  </si>
  <si>
    <t xml:space="preserve">TOTAL </t>
  </si>
  <si>
    <t>02-Flood,Cyclones Etc. (2004-05) - CRF</t>
  </si>
  <si>
    <t xml:space="preserve">Details of Allotments </t>
  </si>
  <si>
    <t>NCCF- Other Items ( Super Cyclone-99)</t>
  </si>
  <si>
    <t>Department/Distrct</t>
  </si>
  <si>
    <t>Repair/restoration of buuildings (Circuit House, BhubaneswarRs.13.77 lakh + SCB Medical College &amp; Hospital-Rs.89.15 lakh )</t>
  </si>
  <si>
    <t xml:space="preserve">ST &amp; SC Development </t>
  </si>
  <si>
    <t xml:space="preserve">Forest &amp; Environment </t>
  </si>
  <si>
    <t xml:space="preserve">For rising of one lakh seedlings at Green Park Nursury , Sahidnagar, Bhubaneswr to made Bhubaneswar City devoid green vegitable cover as a large number of trees were up rooted during super cyclone </t>
  </si>
  <si>
    <t xml:space="preserve">Energy </t>
  </si>
  <si>
    <t>Repair/restoration  of electricity line damaged during super cyclone</t>
  </si>
  <si>
    <t>F &amp; ARD</t>
  </si>
  <si>
    <t>Repair/restoration of fish landing centre at Balugaon Jetty damaged due to super cyclone</t>
  </si>
  <si>
    <t>Testing charges of polythene supplied during super cyclone</t>
  </si>
  <si>
    <t>Air lifting charge of Ministry of Defence, GOI during super cyclone</t>
  </si>
  <si>
    <t xml:space="preserve">Kendrapara </t>
  </si>
  <si>
    <t xml:space="preserve">Hire charges of two Cinema Hall during super cyclone </t>
  </si>
  <si>
    <t xml:space="preserve">Bhadrak </t>
  </si>
  <si>
    <t>Ex-gratia (Cyclone )</t>
  </si>
  <si>
    <t>Completion of road package- DMA/KMP/MR-01 in Kabisuryanagar NAC</t>
  </si>
  <si>
    <t>Repair/restoration of 14 PWD Roads</t>
  </si>
  <si>
    <t xml:space="preserve">H &amp; UD </t>
  </si>
  <si>
    <t>Repair/restoration  of PH installatikon work damaged during Flood-03</t>
  </si>
  <si>
    <t>Repair/restoratin of roads which were damaged due to Flood-04</t>
  </si>
  <si>
    <t xml:space="preserve">Repair/restoration of roads  in Balasore, Bhadrak, Jajpur and Mayurbhanj districts                      </t>
  </si>
  <si>
    <t>Sinking of 70 nos. of deep tube wells in flood affected areas through LWS</t>
  </si>
  <si>
    <t>Repair/restoration of flood embankment canal bank sevice road damaged due to flood &amp; heavy rain</t>
  </si>
  <si>
    <t>Reconstruction of the spur to tained the Patteru river bank tosave the Sevasharam</t>
  </si>
  <si>
    <t xml:space="preserve">Balasore </t>
  </si>
  <si>
    <t>NCCF- Other Items ( Flood-01)</t>
  </si>
  <si>
    <t xml:space="preserve">Total </t>
  </si>
  <si>
    <t xml:space="preserve">Repair/restoration of Humpipe causeway on Somasingha-Bagadihi Road of Sambalpur district. </t>
  </si>
  <si>
    <t>Repair/restoration of Tribal huts in the training Institute premissess at Bhubaneswar</t>
  </si>
  <si>
    <r>
      <t xml:space="preserve">Rising of Platform in respect of additional 1050 tubewells in 13 district affected due to </t>
    </r>
    <r>
      <rPr>
        <b/>
        <sz val="13"/>
        <rFont val="Arial Narrow"/>
        <family val="2"/>
      </rPr>
      <t>Flood-03</t>
    </r>
  </si>
  <si>
    <r>
      <t xml:space="preserve">Repair/restoration of 207 nos. of Lift Irrigation points which were damaged during </t>
    </r>
    <r>
      <rPr>
        <b/>
        <sz val="13"/>
        <rFont val="Arial Narrow"/>
        <family val="2"/>
      </rPr>
      <t>Flood-03</t>
    </r>
  </si>
  <si>
    <t>NCCF- Other Items ( Flood-04/03)</t>
  </si>
  <si>
    <t xml:space="preserve">Repair/restoration of bridge over Rahul on Pajibahal Mohangiri Road in Kalahandi district </t>
  </si>
  <si>
    <t>Repair/restoration of buildings ( BJB College-Rs.6.23 lakh + Heritage buildinga at Cuttack Rs.7.00 lakh)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</si>
</sst>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0"/>
    <numFmt numFmtId="175" formatCode="0.00000"/>
  </numFmts>
  <fonts count="63">
    <font>
      <sz val="11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.5"/>
      <name val="Arial"/>
      <family val="2"/>
    </font>
    <font>
      <b/>
      <sz val="14"/>
      <name val="Arial Narrow"/>
      <family val="2"/>
    </font>
    <font>
      <sz val="13"/>
      <name val="Arial Narrow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3.5"/>
      <name val="Arial Narrow"/>
      <family val="2"/>
    </font>
    <font>
      <b/>
      <sz val="13.5"/>
      <name val="Arial Narrow"/>
      <family val="2"/>
    </font>
    <font>
      <sz val="13.5"/>
      <name val="Arial"/>
      <family val="2"/>
    </font>
    <font>
      <b/>
      <sz val="13.5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8"/>
      <name val="Arial Narrow"/>
      <family val="2"/>
    </font>
    <font>
      <sz val="11.5"/>
      <name val="Arial"/>
      <family val="2"/>
    </font>
    <font>
      <b/>
      <sz val="11.5"/>
      <name val="Arial"/>
      <family val="2"/>
    </font>
    <font>
      <b/>
      <i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.5"/>
      <name val="Arial"/>
      <family val="2"/>
    </font>
    <font>
      <b/>
      <sz val="1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8" fillId="0" borderId="11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2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2" fillId="33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22" fillId="0" borderId="10" xfId="0" applyFont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33" borderId="12" xfId="0" applyFont="1" applyFill="1" applyBorder="1" applyAlignment="1">
      <alignment/>
    </xf>
    <xf numFmtId="0" fontId="8" fillId="0" borderId="11" xfId="0" applyFont="1" applyBorder="1" applyAlignment="1">
      <alignment vertical="top"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righ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7" fillId="0" borderId="12" xfId="0" applyFont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8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4" fillId="0" borderId="0" xfId="0" applyFont="1" applyBorder="1" applyAlignment="1">
      <alignment horizontal="right" vertical="top" wrapText="1"/>
    </xf>
    <xf numFmtId="0" fontId="27" fillId="0" borderId="14" xfId="0" applyFont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8" fillId="0" borderId="2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8" fillId="0" borderId="2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28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54"/>
  <sheetViews>
    <sheetView zoomScale="75" zoomScaleNormal="75" zoomScalePageLayoutView="0" workbookViewId="0" topLeftCell="A16">
      <selection activeCell="J15" sqref="J15"/>
    </sheetView>
  </sheetViews>
  <sheetFormatPr defaultColWidth="9.00390625" defaultRowHeight="14.25"/>
  <cols>
    <col min="1" max="1" width="7.375" style="0" customWidth="1"/>
    <col min="2" max="2" width="25.00390625" style="0" customWidth="1"/>
    <col min="3" max="3" width="18.625" style="0" customWidth="1"/>
    <col min="4" max="4" width="18.25390625" style="0" customWidth="1"/>
    <col min="5" max="5" width="20.75390625" style="0" customWidth="1"/>
  </cols>
  <sheetData>
    <row r="1" spans="1:5" ht="23.25">
      <c r="A1" s="75" t="s">
        <v>122</v>
      </c>
      <c r="B1" s="75"/>
      <c r="C1" s="75"/>
      <c r="D1" s="75"/>
      <c r="E1" s="75"/>
    </row>
    <row r="2" spans="1:5" ht="17.25" customHeight="1">
      <c r="A2" s="76" t="s">
        <v>30</v>
      </c>
      <c r="B2" s="76"/>
      <c r="C2" s="76"/>
      <c r="D2" s="76"/>
      <c r="E2" s="76"/>
    </row>
    <row r="3" spans="1:5" ht="17.25" customHeight="1">
      <c r="A3" s="77" t="s">
        <v>103</v>
      </c>
      <c r="B3" s="77"/>
      <c r="C3" s="77"/>
      <c r="D3" s="77"/>
      <c r="E3" s="77"/>
    </row>
    <row r="4" spans="1:5" ht="15.75" customHeight="1">
      <c r="A4" s="78" t="s">
        <v>39</v>
      </c>
      <c r="B4" s="78"/>
      <c r="C4" s="78"/>
      <c r="D4" s="78"/>
      <c r="E4" s="78"/>
    </row>
    <row r="5" spans="1:5" s="1" customFormat="1" ht="31.5">
      <c r="A5" s="46" t="s">
        <v>28</v>
      </c>
      <c r="B5" s="46" t="s">
        <v>29</v>
      </c>
      <c r="C5" s="46" t="s">
        <v>60</v>
      </c>
      <c r="D5" s="46" t="s">
        <v>61</v>
      </c>
      <c r="E5" s="46" t="s">
        <v>133</v>
      </c>
    </row>
    <row r="6" spans="1:5" s="45" customFormat="1" ht="14.2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</row>
    <row r="7" spans="1:5" s="3" customFormat="1" ht="17.25" customHeight="1">
      <c r="A7" s="48">
        <v>1</v>
      </c>
      <c r="B7" s="27" t="s">
        <v>0</v>
      </c>
      <c r="C7" s="27">
        <v>1432190</v>
      </c>
      <c r="D7" s="27">
        <v>0</v>
      </c>
      <c r="E7" s="27">
        <f aca="true" t="shared" si="0" ref="E7:E53">SUM(C7:D7)</f>
        <v>1432190</v>
      </c>
    </row>
    <row r="8" spans="1:5" s="3" customFormat="1" ht="17.25" customHeight="1">
      <c r="A8" s="48">
        <v>2</v>
      </c>
      <c r="B8" s="27" t="s">
        <v>1</v>
      </c>
      <c r="C8" s="27">
        <v>3355296</v>
      </c>
      <c r="D8" s="27">
        <v>2162000</v>
      </c>
      <c r="E8" s="27">
        <f t="shared" si="0"/>
        <v>5517296</v>
      </c>
    </row>
    <row r="9" spans="1:5" s="3" customFormat="1" ht="17.25" customHeight="1">
      <c r="A9" s="48">
        <v>3</v>
      </c>
      <c r="B9" s="27" t="s">
        <v>2</v>
      </c>
      <c r="C9" s="27">
        <v>165000</v>
      </c>
      <c r="D9" s="27">
        <v>0</v>
      </c>
      <c r="E9" s="27">
        <f t="shared" si="0"/>
        <v>165000</v>
      </c>
    </row>
    <row r="10" spans="1:5" s="3" customFormat="1" ht="17.25" customHeight="1">
      <c r="A10" s="48">
        <v>4</v>
      </c>
      <c r="B10" s="27" t="s">
        <v>3</v>
      </c>
      <c r="C10" s="27">
        <v>4776413</v>
      </c>
      <c r="D10" s="27">
        <v>25000</v>
      </c>
      <c r="E10" s="27">
        <f t="shared" si="0"/>
        <v>4801413</v>
      </c>
    </row>
    <row r="11" spans="1:5" s="3" customFormat="1" ht="17.25" customHeight="1">
      <c r="A11" s="48">
        <v>5</v>
      </c>
      <c r="B11" s="27" t="s">
        <v>4</v>
      </c>
      <c r="C11" s="27">
        <v>6316700</v>
      </c>
      <c r="D11" s="27">
        <v>0</v>
      </c>
      <c r="E11" s="27">
        <f t="shared" si="0"/>
        <v>6316700</v>
      </c>
    </row>
    <row r="12" spans="1:5" s="3" customFormat="1" ht="17.25" customHeight="1">
      <c r="A12" s="48">
        <v>6</v>
      </c>
      <c r="B12" s="27" t="s">
        <v>5</v>
      </c>
      <c r="C12" s="27">
        <v>220252</v>
      </c>
      <c r="D12" s="27">
        <v>0</v>
      </c>
      <c r="E12" s="27">
        <f t="shared" si="0"/>
        <v>220252</v>
      </c>
    </row>
    <row r="13" spans="1:5" s="3" customFormat="1" ht="17.25" customHeight="1">
      <c r="A13" s="48">
        <v>7</v>
      </c>
      <c r="B13" s="27" t="s">
        <v>6</v>
      </c>
      <c r="C13" s="27">
        <v>4057882</v>
      </c>
      <c r="D13" s="27">
        <v>0</v>
      </c>
      <c r="E13" s="27">
        <f t="shared" si="0"/>
        <v>4057882</v>
      </c>
    </row>
    <row r="14" spans="1:5" s="3" customFormat="1" ht="17.25" customHeight="1">
      <c r="A14" s="48">
        <v>8</v>
      </c>
      <c r="B14" s="27" t="s">
        <v>7</v>
      </c>
      <c r="C14" s="27">
        <v>67979</v>
      </c>
      <c r="D14" s="27">
        <v>0</v>
      </c>
      <c r="E14" s="27">
        <f t="shared" si="0"/>
        <v>67979</v>
      </c>
    </row>
    <row r="15" spans="1:5" s="3" customFormat="1" ht="17.25" customHeight="1">
      <c r="A15" s="48">
        <v>9</v>
      </c>
      <c r="B15" s="27" t="s">
        <v>8</v>
      </c>
      <c r="C15" s="27">
        <v>795863</v>
      </c>
      <c r="D15" s="27">
        <v>0</v>
      </c>
      <c r="E15" s="27">
        <f t="shared" si="0"/>
        <v>795863</v>
      </c>
    </row>
    <row r="16" spans="1:5" s="3" customFormat="1" ht="17.25" customHeight="1">
      <c r="A16" s="48">
        <v>10</v>
      </c>
      <c r="B16" s="27" t="s">
        <v>62</v>
      </c>
      <c r="C16" s="27">
        <v>930000</v>
      </c>
      <c r="D16" s="27">
        <v>300000</v>
      </c>
      <c r="E16" s="27">
        <f t="shared" si="0"/>
        <v>1230000</v>
      </c>
    </row>
    <row r="17" spans="1:5" s="3" customFormat="1" ht="17.25" customHeight="1">
      <c r="A17" s="48">
        <v>11</v>
      </c>
      <c r="B17" s="27" t="s">
        <v>9</v>
      </c>
      <c r="C17" s="27">
        <v>2310158</v>
      </c>
      <c r="D17" s="27">
        <v>0</v>
      </c>
      <c r="E17" s="27">
        <f t="shared" si="0"/>
        <v>2310158</v>
      </c>
    </row>
    <row r="18" spans="1:5" s="3" customFormat="1" ht="17.25" customHeight="1">
      <c r="A18" s="48">
        <v>12</v>
      </c>
      <c r="B18" s="27" t="s">
        <v>12</v>
      </c>
      <c r="C18" s="27">
        <v>6831017</v>
      </c>
      <c r="D18" s="27">
        <v>0</v>
      </c>
      <c r="E18" s="27">
        <f t="shared" si="0"/>
        <v>6831017</v>
      </c>
    </row>
    <row r="19" spans="1:5" s="3" customFormat="1" ht="17.25" customHeight="1">
      <c r="A19" s="48">
        <v>13</v>
      </c>
      <c r="B19" s="27" t="s">
        <v>10</v>
      </c>
      <c r="C19" s="27">
        <v>2879688</v>
      </c>
      <c r="D19" s="27">
        <v>300000</v>
      </c>
      <c r="E19" s="27">
        <f t="shared" si="0"/>
        <v>3179688</v>
      </c>
    </row>
    <row r="20" spans="1:5" s="3" customFormat="1" ht="17.25" customHeight="1">
      <c r="A20" s="48">
        <v>14</v>
      </c>
      <c r="B20" s="27" t="s">
        <v>11</v>
      </c>
      <c r="C20" s="27">
        <v>119203</v>
      </c>
      <c r="D20" s="27">
        <v>0</v>
      </c>
      <c r="E20" s="27">
        <f t="shared" si="0"/>
        <v>119203</v>
      </c>
    </row>
    <row r="21" spans="1:5" s="3" customFormat="1" ht="17.25" customHeight="1">
      <c r="A21" s="48">
        <v>15</v>
      </c>
      <c r="B21" s="27" t="s">
        <v>13</v>
      </c>
      <c r="C21" s="27">
        <v>312926</v>
      </c>
      <c r="D21" s="27">
        <v>0</v>
      </c>
      <c r="E21" s="27">
        <f t="shared" si="0"/>
        <v>312926</v>
      </c>
    </row>
    <row r="22" spans="1:5" s="3" customFormat="1" ht="17.25" customHeight="1">
      <c r="A22" s="48">
        <v>16</v>
      </c>
      <c r="B22" s="27" t="s">
        <v>14</v>
      </c>
      <c r="C22" s="27">
        <v>600000</v>
      </c>
      <c r="D22" s="27">
        <v>0</v>
      </c>
      <c r="E22" s="27">
        <f t="shared" si="0"/>
        <v>600000</v>
      </c>
    </row>
    <row r="23" spans="1:5" s="3" customFormat="1" ht="17.25" customHeight="1">
      <c r="A23" s="48">
        <v>17</v>
      </c>
      <c r="B23" s="27" t="s">
        <v>15</v>
      </c>
      <c r="C23" s="27">
        <v>6551942</v>
      </c>
      <c r="D23" s="27">
        <v>102000</v>
      </c>
      <c r="E23" s="27">
        <f t="shared" si="0"/>
        <v>6653942</v>
      </c>
    </row>
    <row r="24" spans="1:5" s="3" customFormat="1" ht="17.25" customHeight="1">
      <c r="A24" s="48">
        <v>18</v>
      </c>
      <c r="B24" s="27" t="s">
        <v>16</v>
      </c>
      <c r="C24" s="27">
        <v>3025134</v>
      </c>
      <c r="D24" s="27">
        <v>0</v>
      </c>
      <c r="E24" s="27">
        <f t="shared" si="0"/>
        <v>3025134</v>
      </c>
    </row>
    <row r="25" spans="1:5" s="3" customFormat="1" ht="17.25" customHeight="1">
      <c r="A25" s="48">
        <v>19</v>
      </c>
      <c r="B25" s="27" t="s">
        <v>17</v>
      </c>
      <c r="C25" s="27">
        <v>1742521</v>
      </c>
      <c r="D25" s="27">
        <v>0</v>
      </c>
      <c r="E25" s="27">
        <f t="shared" si="0"/>
        <v>1742521</v>
      </c>
    </row>
    <row r="26" spans="1:5" s="3" customFormat="1" ht="17.25" customHeight="1">
      <c r="A26" s="48">
        <v>20</v>
      </c>
      <c r="B26" s="27" t="s">
        <v>18</v>
      </c>
      <c r="C26" s="27">
        <v>1482484</v>
      </c>
      <c r="D26" s="27">
        <v>0</v>
      </c>
      <c r="E26" s="27">
        <f t="shared" si="0"/>
        <v>1482484</v>
      </c>
    </row>
    <row r="27" spans="1:5" s="3" customFormat="1" ht="17.25" customHeight="1">
      <c r="A27" s="48">
        <v>21</v>
      </c>
      <c r="B27" s="27" t="s">
        <v>19</v>
      </c>
      <c r="C27" s="27">
        <v>261547</v>
      </c>
      <c r="D27" s="27">
        <v>840000</v>
      </c>
      <c r="E27" s="27">
        <f t="shared" si="0"/>
        <v>1101547</v>
      </c>
    </row>
    <row r="28" spans="1:5" s="3" customFormat="1" ht="17.25" customHeight="1">
      <c r="A28" s="48">
        <v>22</v>
      </c>
      <c r="B28" s="27" t="s">
        <v>20</v>
      </c>
      <c r="C28" s="27">
        <v>1637933</v>
      </c>
      <c r="D28" s="27">
        <v>0</v>
      </c>
      <c r="E28" s="27">
        <f t="shared" si="0"/>
        <v>1637933</v>
      </c>
    </row>
    <row r="29" spans="1:5" s="3" customFormat="1" ht="17.25" customHeight="1">
      <c r="A29" s="48">
        <v>23</v>
      </c>
      <c r="B29" s="27" t="s">
        <v>21</v>
      </c>
      <c r="C29" s="27">
        <v>348420</v>
      </c>
      <c r="D29" s="27">
        <v>0</v>
      </c>
      <c r="E29" s="27">
        <f t="shared" si="0"/>
        <v>348420</v>
      </c>
    </row>
    <row r="30" spans="1:5" s="3" customFormat="1" ht="17.25" customHeight="1">
      <c r="A30" s="48">
        <v>24</v>
      </c>
      <c r="B30" s="27" t="s">
        <v>22</v>
      </c>
      <c r="C30" s="27">
        <v>2183530</v>
      </c>
      <c r="D30" s="27">
        <v>0</v>
      </c>
      <c r="E30" s="27">
        <f t="shared" si="0"/>
        <v>2183530</v>
      </c>
    </row>
    <row r="31" spans="1:5" s="3" customFormat="1" ht="17.25" customHeight="1">
      <c r="A31" s="48">
        <v>25</v>
      </c>
      <c r="B31" s="27" t="s">
        <v>40</v>
      </c>
      <c r="C31" s="27">
        <v>24779</v>
      </c>
      <c r="D31" s="27">
        <v>0</v>
      </c>
      <c r="E31" s="27">
        <f t="shared" si="0"/>
        <v>24779</v>
      </c>
    </row>
    <row r="32" spans="1:5" s="3" customFormat="1" ht="17.25" customHeight="1">
      <c r="A32" s="48">
        <v>26</v>
      </c>
      <c r="B32" s="27" t="s">
        <v>23</v>
      </c>
      <c r="C32" s="27">
        <v>4316035</v>
      </c>
      <c r="D32" s="27">
        <v>0</v>
      </c>
      <c r="E32" s="27">
        <f t="shared" si="0"/>
        <v>4316035</v>
      </c>
    </row>
    <row r="33" spans="1:5" s="3" customFormat="1" ht="17.25" customHeight="1">
      <c r="A33" s="48">
        <v>27</v>
      </c>
      <c r="B33" s="27" t="s">
        <v>24</v>
      </c>
      <c r="C33" s="27">
        <v>6497470</v>
      </c>
      <c r="D33" s="27">
        <v>0</v>
      </c>
      <c r="E33" s="27">
        <f t="shared" si="0"/>
        <v>6497470</v>
      </c>
    </row>
    <row r="34" spans="1:5" s="3" customFormat="1" ht="17.25" customHeight="1">
      <c r="A34" s="48">
        <v>28</v>
      </c>
      <c r="B34" s="27" t="s">
        <v>25</v>
      </c>
      <c r="C34" s="27">
        <v>720599</v>
      </c>
      <c r="D34" s="27">
        <v>0</v>
      </c>
      <c r="E34" s="27">
        <f t="shared" si="0"/>
        <v>720599</v>
      </c>
    </row>
    <row r="35" spans="1:5" s="3" customFormat="1" ht="17.25" customHeight="1">
      <c r="A35" s="48">
        <v>29</v>
      </c>
      <c r="B35" s="27" t="s">
        <v>26</v>
      </c>
      <c r="C35" s="27">
        <v>708251</v>
      </c>
      <c r="D35" s="27">
        <v>0</v>
      </c>
      <c r="E35" s="27">
        <f t="shared" si="0"/>
        <v>708251</v>
      </c>
    </row>
    <row r="36" spans="1:5" s="3" customFormat="1" ht="17.25" customHeight="1">
      <c r="A36" s="48">
        <v>30</v>
      </c>
      <c r="B36" s="27" t="s">
        <v>27</v>
      </c>
      <c r="C36" s="27">
        <v>187000</v>
      </c>
      <c r="D36" s="27">
        <v>0</v>
      </c>
      <c r="E36" s="27">
        <f t="shared" si="0"/>
        <v>187000</v>
      </c>
    </row>
    <row r="37" spans="1:5" s="3" customFormat="1" ht="17.25" customHeight="1">
      <c r="A37" s="48">
        <v>31</v>
      </c>
      <c r="B37" s="28" t="s">
        <v>31</v>
      </c>
      <c r="C37" s="27">
        <v>270265799</v>
      </c>
      <c r="D37" s="27">
        <v>535589041</v>
      </c>
      <c r="E37" s="27">
        <f t="shared" si="0"/>
        <v>805854840</v>
      </c>
    </row>
    <row r="38" spans="1:5" s="3" customFormat="1" ht="17.25" customHeight="1">
      <c r="A38" s="48">
        <v>32</v>
      </c>
      <c r="B38" s="28" t="s">
        <v>81</v>
      </c>
      <c r="C38" s="27">
        <v>0</v>
      </c>
      <c r="D38" s="27">
        <v>9921000</v>
      </c>
      <c r="E38" s="27">
        <f t="shared" si="0"/>
        <v>9921000</v>
      </c>
    </row>
    <row r="39" spans="1:5" s="3" customFormat="1" ht="17.25" customHeight="1">
      <c r="A39" s="48">
        <v>33</v>
      </c>
      <c r="B39" s="28" t="s">
        <v>43</v>
      </c>
      <c r="C39" s="27">
        <v>7171927</v>
      </c>
      <c r="D39" s="27">
        <v>1972000</v>
      </c>
      <c r="E39" s="27">
        <f t="shared" si="0"/>
        <v>9143927</v>
      </c>
    </row>
    <row r="40" spans="1:5" s="3" customFormat="1" ht="17.25" customHeight="1">
      <c r="A40" s="48">
        <v>34</v>
      </c>
      <c r="B40" s="28" t="s">
        <v>45</v>
      </c>
      <c r="C40" s="27">
        <v>6000000</v>
      </c>
      <c r="D40" s="27">
        <v>520000</v>
      </c>
      <c r="E40" s="27">
        <f t="shared" si="0"/>
        <v>6520000</v>
      </c>
    </row>
    <row r="41" spans="1:5" s="3" customFormat="1" ht="17.25" customHeight="1">
      <c r="A41" s="48">
        <v>35</v>
      </c>
      <c r="B41" s="28" t="s">
        <v>49</v>
      </c>
      <c r="C41" s="27">
        <v>1000000</v>
      </c>
      <c r="D41" s="27">
        <v>0</v>
      </c>
      <c r="E41" s="27">
        <f t="shared" si="0"/>
        <v>1000000</v>
      </c>
    </row>
    <row r="42" spans="1:5" s="3" customFormat="1" ht="17.25" customHeight="1">
      <c r="A42" s="48">
        <v>36</v>
      </c>
      <c r="B42" s="28" t="s">
        <v>102</v>
      </c>
      <c r="C42" s="27">
        <v>125300</v>
      </c>
      <c r="D42" s="27">
        <v>0</v>
      </c>
      <c r="E42" s="27">
        <f t="shared" si="0"/>
        <v>125300</v>
      </c>
    </row>
    <row r="43" spans="1:5" s="3" customFormat="1" ht="17.25" customHeight="1">
      <c r="A43" s="48">
        <v>37</v>
      </c>
      <c r="B43" s="28" t="s">
        <v>50</v>
      </c>
      <c r="C43" s="27">
        <v>30137000</v>
      </c>
      <c r="D43" s="27">
        <v>0</v>
      </c>
      <c r="E43" s="27">
        <f t="shared" si="0"/>
        <v>30137000</v>
      </c>
    </row>
    <row r="44" spans="1:5" s="3" customFormat="1" ht="17.25" customHeight="1">
      <c r="A44" s="48">
        <v>38</v>
      </c>
      <c r="B44" s="28" t="s">
        <v>41</v>
      </c>
      <c r="C44" s="27">
        <v>114287500</v>
      </c>
      <c r="D44" s="27">
        <v>22000</v>
      </c>
      <c r="E44" s="27">
        <f t="shared" si="0"/>
        <v>114309500</v>
      </c>
    </row>
    <row r="45" spans="1:5" s="3" customFormat="1" ht="17.25" customHeight="1">
      <c r="A45" s="48">
        <v>39</v>
      </c>
      <c r="B45" s="28" t="s">
        <v>137</v>
      </c>
      <c r="C45" s="27">
        <v>9455</v>
      </c>
      <c r="D45" s="27">
        <v>0</v>
      </c>
      <c r="E45" s="27">
        <f t="shared" si="0"/>
        <v>9455</v>
      </c>
    </row>
    <row r="46" spans="1:5" s="3" customFormat="1" ht="17.25" customHeight="1">
      <c r="A46" s="48">
        <v>40</v>
      </c>
      <c r="B46" s="28" t="s">
        <v>78</v>
      </c>
      <c r="C46" s="27">
        <v>300000</v>
      </c>
      <c r="D46" s="27">
        <v>0</v>
      </c>
      <c r="E46" s="27">
        <f t="shared" si="0"/>
        <v>300000</v>
      </c>
    </row>
    <row r="47" spans="1:5" s="3" customFormat="1" ht="17.25" customHeight="1">
      <c r="A47" s="48">
        <v>41</v>
      </c>
      <c r="B47" s="28" t="s">
        <v>136</v>
      </c>
      <c r="C47" s="27">
        <v>150000</v>
      </c>
      <c r="D47" s="27">
        <v>0</v>
      </c>
      <c r="E47" s="27">
        <f t="shared" si="0"/>
        <v>150000</v>
      </c>
    </row>
    <row r="48" spans="1:5" s="3" customFormat="1" ht="17.25" customHeight="1">
      <c r="A48" s="48">
        <v>42</v>
      </c>
      <c r="B48" s="28" t="s">
        <v>101</v>
      </c>
      <c r="C48" s="27">
        <v>444357400</v>
      </c>
      <c r="D48" s="27">
        <v>66402400</v>
      </c>
      <c r="E48" s="27">
        <f t="shared" si="0"/>
        <v>510759800</v>
      </c>
    </row>
    <row r="49" spans="1:5" s="3" customFormat="1" ht="17.25" customHeight="1">
      <c r="A49" s="48">
        <v>43</v>
      </c>
      <c r="B49" s="28" t="s">
        <v>134</v>
      </c>
      <c r="C49" s="27">
        <v>200000</v>
      </c>
      <c r="D49" s="27">
        <v>0</v>
      </c>
      <c r="E49" s="27">
        <f t="shared" si="0"/>
        <v>200000</v>
      </c>
    </row>
    <row r="50" spans="1:5" s="3" customFormat="1" ht="17.25" customHeight="1">
      <c r="A50" s="48">
        <v>44</v>
      </c>
      <c r="B50" s="28" t="s">
        <v>135</v>
      </c>
      <c r="C50" s="27">
        <v>100000</v>
      </c>
      <c r="D50" s="27">
        <v>0</v>
      </c>
      <c r="E50" s="27">
        <f t="shared" si="0"/>
        <v>100000</v>
      </c>
    </row>
    <row r="51" spans="1:5" s="3" customFormat="1" ht="17.25" customHeight="1">
      <c r="A51" s="48">
        <v>45</v>
      </c>
      <c r="B51" s="28" t="s">
        <v>48</v>
      </c>
      <c r="C51" s="27">
        <v>0</v>
      </c>
      <c r="D51" s="27">
        <v>350000</v>
      </c>
      <c r="E51" s="27">
        <f t="shared" si="0"/>
        <v>350000</v>
      </c>
    </row>
    <row r="52" spans="1:5" s="3" customFormat="1" ht="17.25" customHeight="1">
      <c r="A52" s="48">
        <v>46</v>
      </c>
      <c r="B52" s="28" t="s">
        <v>42</v>
      </c>
      <c r="C52" s="27">
        <v>649687000</v>
      </c>
      <c r="D52" s="27">
        <v>157651000</v>
      </c>
      <c r="E52" s="27">
        <f t="shared" si="0"/>
        <v>807338000</v>
      </c>
    </row>
    <row r="53" spans="1:5" s="3" customFormat="1" ht="17.25" customHeight="1">
      <c r="A53" s="48">
        <v>47</v>
      </c>
      <c r="B53" s="28" t="s">
        <v>44</v>
      </c>
      <c r="C53" s="27">
        <v>261645750</v>
      </c>
      <c r="D53" s="27">
        <v>81875350</v>
      </c>
      <c r="E53" s="27">
        <f t="shared" si="0"/>
        <v>343521100</v>
      </c>
    </row>
    <row r="54" spans="1:5" s="3" customFormat="1" ht="18" customHeight="1">
      <c r="A54" s="74" t="s">
        <v>32</v>
      </c>
      <c r="B54" s="74"/>
      <c r="C54" s="49">
        <f>SUM(C7:C53)</f>
        <v>1850295343</v>
      </c>
      <c r="D54" s="49">
        <f>SUM(D7:D53)</f>
        <v>858031791</v>
      </c>
      <c r="E54" s="49">
        <f>SUM(E7:E53)</f>
        <v>2708327134</v>
      </c>
    </row>
  </sheetData>
  <sheetProtection/>
  <mergeCells count="5">
    <mergeCell ref="A54:B54"/>
    <mergeCell ref="A1:E1"/>
    <mergeCell ref="A2:E2"/>
    <mergeCell ref="A3:E3"/>
    <mergeCell ref="A4:E4"/>
  </mergeCells>
  <printOptions horizontalCentered="1"/>
  <pageMargins left="0.75" right="0.5" top="0.5" bottom="0.1" header="0" footer="0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E51"/>
  <sheetViews>
    <sheetView view="pageBreakPreview" zoomScale="75" zoomScaleNormal="75" zoomScaleSheetLayoutView="75" zoomScalePageLayoutView="0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C28" sqref="BC28"/>
    </sheetView>
  </sheetViews>
  <sheetFormatPr defaultColWidth="9.00390625" defaultRowHeight="14.25"/>
  <cols>
    <col min="1" max="1" width="6.125" style="4" customWidth="1"/>
    <col min="2" max="2" width="17.50390625" style="4" customWidth="1"/>
    <col min="3" max="3" width="14.375" style="4" customWidth="1"/>
    <col min="4" max="4" width="11.50390625" style="4" customWidth="1"/>
    <col min="5" max="5" width="14.25390625" style="4" customWidth="1"/>
    <col min="6" max="6" width="12.625" style="4" customWidth="1"/>
    <col min="7" max="7" width="11.75390625" style="4" customWidth="1"/>
    <col min="8" max="9" width="13.125" style="4" customWidth="1"/>
    <col min="10" max="10" width="11.625" style="4" customWidth="1"/>
    <col min="11" max="11" width="13.00390625" style="4" customWidth="1"/>
    <col min="12" max="12" width="11.125" style="4" customWidth="1"/>
    <col min="13" max="13" width="13.75390625" style="4" customWidth="1"/>
    <col min="14" max="14" width="11.375" style="4" customWidth="1"/>
    <col min="15" max="15" width="14.50390625" style="4" customWidth="1"/>
    <col min="16" max="16" width="12.25390625" style="4" customWidth="1"/>
    <col min="17" max="17" width="12.875" style="4" customWidth="1"/>
    <col min="18" max="18" width="14.125" style="4" customWidth="1"/>
    <col min="19" max="19" width="12.50390625" style="4" customWidth="1"/>
    <col min="20" max="20" width="11.125" style="4" customWidth="1"/>
    <col min="21" max="21" width="13.50390625" style="4" customWidth="1"/>
    <col min="22" max="22" width="12.375" style="4" customWidth="1"/>
    <col min="23" max="23" width="12.875" style="4" customWidth="1"/>
    <col min="24" max="24" width="12.50390625" style="4" customWidth="1"/>
    <col min="25" max="25" width="15.00390625" style="4" customWidth="1"/>
    <col min="26" max="26" width="12.875" style="4" customWidth="1"/>
    <col min="27" max="27" width="10.50390625" style="4" customWidth="1"/>
    <col min="28" max="28" width="13.75390625" style="4" customWidth="1"/>
    <col min="29" max="29" width="12.00390625" style="4" customWidth="1"/>
    <col min="30" max="30" width="13.625" style="4" customWidth="1"/>
    <col min="31" max="31" width="13.875" style="4" customWidth="1"/>
    <col min="32" max="32" width="13.125" style="4" customWidth="1"/>
    <col min="33" max="33" width="14.75390625" style="4" customWidth="1"/>
    <col min="34" max="34" width="13.875" style="4" customWidth="1"/>
    <col min="35" max="35" width="14.125" style="4" customWidth="1"/>
    <col min="36" max="36" width="13.875" style="4" customWidth="1"/>
    <col min="37" max="37" width="14.125" style="4" customWidth="1"/>
    <col min="38" max="38" width="12.375" style="4" customWidth="1"/>
    <col min="39" max="39" width="11.50390625" style="4" customWidth="1"/>
    <col min="40" max="40" width="12.25390625" style="4" customWidth="1"/>
    <col min="41" max="41" width="12.75390625" style="4" customWidth="1"/>
    <col min="42" max="42" width="14.50390625" style="4" customWidth="1"/>
    <col min="43" max="43" width="13.875" style="4" customWidth="1"/>
    <col min="44" max="44" width="13.25390625" style="4" customWidth="1"/>
    <col min="45" max="45" width="11.50390625" style="4" customWidth="1"/>
    <col min="46" max="46" width="12.625" style="4" customWidth="1"/>
    <col min="47" max="47" width="11.625" style="4" customWidth="1"/>
    <col min="48" max="48" width="13.50390625" style="4" customWidth="1"/>
    <col min="49" max="49" width="16.50390625" style="4" customWidth="1"/>
    <col min="50" max="50" width="16.375" style="4" customWidth="1"/>
    <col min="51" max="51" width="17.125" style="4" customWidth="1"/>
    <col min="52" max="52" width="17.375" style="4" customWidth="1"/>
    <col min="53" max="53" width="15.75390625" style="4" customWidth="1"/>
    <col min="54" max="54" width="18.25390625" style="4" customWidth="1"/>
    <col min="55" max="55" width="17.75390625" style="4" customWidth="1"/>
    <col min="56" max="56" width="19.875" style="4" customWidth="1"/>
    <col min="57" max="57" width="20.75390625" style="4" customWidth="1"/>
    <col min="58" max="16384" width="9.00390625" style="4" customWidth="1"/>
  </cols>
  <sheetData>
    <row r="1" spans="1:57" ht="20.25">
      <c r="A1" s="82" t="s">
        <v>115</v>
      </c>
      <c r="B1" s="82"/>
      <c r="C1" s="82"/>
      <c r="D1" s="82"/>
      <c r="E1" s="82"/>
      <c r="F1" s="82"/>
      <c r="G1" s="82"/>
      <c r="H1" s="82"/>
      <c r="I1" s="82" t="s">
        <v>116</v>
      </c>
      <c r="J1" s="82"/>
      <c r="K1" s="82"/>
      <c r="L1" s="82"/>
      <c r="M1" s="82"/>
      <c r="N1" s="82"/>
      <c r="O1" s="82" t="s">
        <v>116</v>
      </c>
      <c r="P1" s="82"/>
      <c r="Q1" s="82"/>
      <c r="R1" s="82"/>
      <c r="S1" s="82"/>
      <c r="T1" s="82"/>
      <c r="U1" s="82" t="s">
        <v>116</v>
      </c>
      <c r="V1" s="82"/>
      <c r="W1" s="82"/>
      <c r="X1" s="82"/>
      <c r="Y1" s="82"/>
      <c r="Z1" s="82"/>
      <c r="AA1" s="79" t="s">
        <v>116</v>
      </c>
      <c r="AB1" s="79"/>
      <c r="AC1" s="79"/>
      <c r="AD1" s="79"/>
      <c r="AE1" s="79"/>
      <c r="AF1" s="79"/>
      <c r="AG1" s="79" t="s">
        <v>174</v>
      </c>
      <c r="AH1" s="79"/>
      <c r="AI1" s="79"/>
      <c r="AJ1" s="79"/>
      <c r="AK1" s="79"/>
      <c r="AL1" s="79" t="s">
        <v>116</v>
      </c>
      <c r="AM1" s="79"/>
      <c r="AN1" s="79"/>
      <c r="AO1" s="79"/>
      <c r="AP1" s="79"/>
      <c r="AQ1" s="79"/>
      <c r="AR1" s="82" t="s">
        <v>116</v>
      </c>
      <c r="AS1" s="82"/>
      <c r="AT1" s="82"/>
      <c r="AU1" s="82"/>
      <c r="AV1" s="82"/>
      <c r="AW1" s="82"/>
      <c r="AX1" s="83" t="s">
        <v>131</v>
      </c>
      <c r="AY1" s="83"/>
      <c r="AZ1" s="83"/>
      <c r="BA1" s="83"/>
      <c r="BB1" s="83" t="s">
        <v>132</v>
      </c>
      <c r="BC1" s="83"/>
      <c r="BD1" s="83"/>
      <c r="BE1" s="83"/>
    </row>
    <row r="2" spans="1:57" s="31" customFormat="1" ht="175.5" customHeight="1">
      <c r="A2" s="29" t="s">
        <v>28</v>
      </c>
      <c r="B2" s="29" t="s">
        <v>106</v>
      </c>
      <c r="C2" s="29" t="s">
        <v>104</v>
      </c>
      <c r="D2" s="29" t="s">
        <v>105</v>
      </c>
      <c r="E2" s="29" t="s">
        <v>109</v>
      </c>
      <c r="F2" s="29" t="s">
        <v>107</v>
      </c>
      <c r="G2" s="29" t="s">
        <v>63</v>
      </c>
      <c r="H2" s="30" t="s">
        <v>64</v>
      </c>
      <c r="I2" s="29" t="s">
        <v>110</v>
      </c>
      <c r="J2" s="29" t="s">
        <v>85</v>
      </c>
      <c r="K2" s="29" t="s">
        <v>112</v>
      </c>
      <c r="L2" s="29" t="s">
        <v>114</v>
      </c>
      <c r="M2" s="29" t="s">
        <v>111</v>
      </c>
      <c r="N2" s="29" t="s">
        <v>113</v>
      </c>
      <c r="O2" s="29" t="s">
        <v>117</v>
      </c>
      <c r="P2" s="29" t="s">
        <v>118</v>
      </c>
      <c r="Q2" s="29" t="s">
        <v>119</v>
      </c>
      <c r="R2" s="29" t="s">
        <v>120</v>
      </c>
      <c r="S2" s="29" t="s">
        <v>121</v>
      </c>
      <c r="T2" s="29" t="s">
        <v>86</v>
      </c>
      <c r="U2" s="29" t="s">
        <v>124</v>
      </c>
      <c r="V2" s="29" t="s">
        <v>125</v>
      </c>
      <c r="W2" s="29" t="s">
        <v>75</v>
      </c>
      <c r="X2" s="29" t="s">
        <v>33</v>
      </c>
      <c r="Y2" s="29" t="s">
        <v>99</v>
      </c>
      <c r="Z2" s="29" t="s">
        <v>33</v>
      </c>
      <c r="AA2" s="29" t="s">
        <v>75</v>
      </c>
      <c r="AB2" s="29" t="s">
        <v>87</v>
      </c>
      <c r="AC2" s="29" t="s">
        <v>100</v>
      </c>
      <c r="AD2" s="29" t="s">
        <v>88</v>
      </c>
      <c r="AE2" s="29" t="s">
        <v>127</v>
      </c>
      <c r="AF2" s="29" t="s">
        <v>126</v>
      </c>
      <c r="AG2" s="29" t="s">
        <v>89</v>
      </c>
      <c r="AH2" s="29" t="s">
        <v>128</v>
      </c>
      <c r="AI2" s="29" t="s">
        <v>76</v>
      </c>
      <c r="AJ2" s="29" t="s">
        <v>66</v>
      </c>
      <c r="AK2" s="29" t="s">
        <v>65</v>
      </c>
      <c r="AL2" s="29" t="s">
        <v>34</v>
      </c>
      <c r="AM2" s="29" t="s">
        <v>35</v>
      </c>
      <c r="AN2" s="29" t="s">
        <v>67</v>
      </c>
      <c r="AO2" s="29" t="s">
        <v>90</v>
      </c>
      <c r="AP2" s="29" t="s">
        <v>68</v>
      </c>
      <c r="AQ2" s="29" t="s">
        <v>69</v>
      </c>
      <c r="AR2" s="29" t="s">
        <v>70</v>
      </c>
      <c r="AS2" s="29" t="s">
        <v>71</v>
      </c>
      <c r="AT2" s="29" t="s">
        <v>72</v>
      </c>
      <c r="AU2" s="29" t="s">
        <v>73</v>
      </c>
      <c r="AV2" s="30" t="s">
        <v>91</v>
      </c>
      <c r="AW2" s="30" t="s">
        <v>46</v>
      </c>
      <c r="AX2" s="29" t="s">
        <v>74</v>
      </c>
      <c r="AY2" s="29" t="s">
        <v>94</v>
      </c>
      <c r="AZ2" s="29" t="s">
        <v>92</v>
      </c>
      <c r="BA2" s="29" t="s">
        <v>93</v>
      </c>
      <c r="BB2" s="29" t="s">
        <v>129</v>
      </c>
      <c r="BC2" s="29" t="s">
        <v>36</v>
      </c>
      <c r="BD2" s="30" t="s">
        <v>47</v>
      </c>
      <c r="BE2" s="30" t="s">
        <v>130</v>
      </c>
    </row>
    <row r="3" spans="1:57" s="33" customFormat="1" ht="15">
      <c r="A3" s="32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  <c r="K3" s="32">
        <v>11</v>
      </c>
      <c r="L3" s="32">
        <v>12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19</v>
      </c>
      <c r="T3" s="32">
        <v>20</v>
      </c>
      <c r="U3" s="32">
        <v>21</v>
      </c>
      <c r="V3" s="32">
        <v>22</v>
      </c>
      <c r="W3" s="32">
        <v>23</v>
      </c>
      <c r="X3" s="32">
        <v>24</v>
      </c>
      <c r="Y3" s="32">
        <v>25</v>
      </c>
      <c r="Z3" s="32">
        <v>26</v>
      </c>
      <c r="AA3" s="32">
        <v>27</v>
      </c>
      <c r="AB3" s="32">
        <v>28</v>
      </c>
      <c r="AC3" s="32">
        <v>29</v>
      </c>
      <c r="AD3" s="32">
        <v>30</v>
      </c>
      <c r="AE3" s="32">
        <v>31</v>
      </c>
      <c r="AF3" s="32">
        <v>32</v>
      </c>
      <c r="AG3" s="32">
        <v>33</v>
      </c>
      <c r="AH3" s="32">
        <v>34</v>
      </c>
      <c r="AI3" s="32">
        <v>35</v>
      </c>
      <c r="AJ3" s="32">
        <v>36</v>
      </c>
      <c r="AK3" s="32">
        <v>37</v>
      </c>
      <c r="AL3" s="32">
        <v>38</v>
      </c>
      <c r="AM3" s="32">
        <v>39</v>
      </c>
      <c r="AN3" s="32">
        <v>40</v>
      </c>
      <c r="AO3" s="32">
        <v>41</v>
      </c>
      <c r="AP3" s="32">
        <v>42</v>
      </c>
      <c r="AQ3" s="32">
        <v>43</v>
      </c>
      <c r="AR3" s="32">
        <v>44</v>
      </c>
      <c r="AS3" s="32">
        <v>45</v>
      </c>
      <c r="AT3" s="32">
        <v>46</v>
      </c>
      <c r="AU3" s="32">
        <v>47</v>
      </c>
      <c r="AV3" s="32">
        <v>48</v>
      </c>
      <c r="AW3" s="32">
        <v>49</v>
      </c>
      <c r="AX3" s="32">
        <v>50</v>
      </c>
      <c r="AY3" s="32">
        <v>51</v>
      </c>
      <c r="AZ3" s="32">
        <v>52</v>
      </c>
      <c r="BA3" s="32">
        <v>53</v>
      </c>
      <c r="BB3" s="32">
        <v>54</v>
      </c>
      <c r="BC3" s="32">
        <v>55</v>
      </c>
      <c r="BD3" s="32">
        <v>56</v>
      </c>
      <c r="BE3" s="32">
        <v>57</v>
      </c>
    </row>
    <row r="4" spans="1:57" s="37" customFormat="1" ht="15.75" customHeight="1">
      <c r="A4" s="34">
        <v>1</v>
      </c>
      <c r="B4" s="35" t="s">
        <v>0</v>
      </c>
      <c r="C4" s="36"/>
      <c r="D4" s="36"/>
      <c r="E4" s="36"/>
      <c r="F4" s="36"/>
      <c r="G4" s="36"/>
      <c r="H4" s="36">
        <f>SUM(C4:G4)</f>
        <v>0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>
        <v>20000</v>
      </c>
      <c r="X4" s="36">
        <v>390000</v>
      </c>
      <c r="Y4" s="36"/>
      <c r="Z4" s="36">
        <v>1000000</v>
      </c>
      <c r="AA4" s="36"/>
      <c r="AB4" s="36"/>
      <c r="AC4" s="36">
        <v>5190</v>
      </c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>
        <v>12000</v>
      </c>
      <c r="AQ4" s="36"/>
      <c r="AR4" s="36">
        <v>5000</v>
      </c>
      <c r="AS4" s="36"/>
      <c r="AT4" s="36"/>
      <c r="AU4" s="36"/>
      <c r="AV4" s="43">
        <f>SUM(I4:AU4)</f>
        <v>1432190</v>
      </c>
      <c r="AW4" s="43">
        <f aca="true" t="shared" si="0" ref="AW4:AW50">H4+AV4</f>
        <v>1432190</v>
      </c>
      <c r="AX4" s="36"/>
      <c r="AY4" s="36"/>
      <c r="AZ4" s="36"/>
      <c r="BA4" s="36"/>
      <c r="BB4" s="36"/>
      <c r="BC4" s="36"/>
      <c r="BD4" s="43">
        <f>SUM(AX4:BC4)</f>
        <v>0</v>
      </c>
      <c r="BE4" s="36">
        <f>AW4+BD4</f>
        <v>1432190</v>
      </c>
    </row>
    <row r="5" spans="1:57" s="37" customFormat="1" ht="15.75" customHeight="1">
      <c r="A5" s="34">
        <v>2</v>
      </c>
      <c r="B5" s="35" t="s">
        <v>1</v>
      </c>
      <c r="C5" s="34"/>
      <c r="D5" s="36"/>
      <c r="E5" s="36"/>
      <c r="F5" s="36"/>
      <c r="G5" s="36"/>
      <c r="H5" s="36">
        <f aca="true" t="shared" si="1" ref="H5:H50">SUM(C5:G5)</f>
        <v>0</v>
      </c>
      <c r="I5" s="36">
        <v>11647</v>
      </c>
      <c r="J5" s="36">
        <v>20000</v>
      </c>
      <c r="K5" s="36"/>
      <c r="L5" s="36"/>
      <c r="M5" s="36"/>
      <c r="N5" s="36"/>
      <c r="P5" s="36"/>
      <c r="Q5" s="36"/>
      <c r="R5" s="36"/>
      <c r="S5" s="36"/>
      <c r="T5" s="36"/>
      <c r="U5" s="36"/>
      <c r="V5" s="36"/>
      <c r="W5" s="36"/>
      <c r="X5" s="36">
        <v>530000</v>
      </c>
      <c r="Y5" s="36"/>
      <c r="Z5" s="36">
        <v>1500000</v>
      </c>
      <c r="AA5" s="36">
        <v>7600</v>
      </c>
      <c r="AB5" s="36"/>
      <c r="AC5" s="36"/>
      <c r="AD5" s="36"/>
      <c r="AE5" s="36"/>
      <c r="AF5" s="36"/>
      <c r="AG5" s="36"/>
      <c r="AH5" s="36"/>
      <c r="AI5" s="36">
        <v>783757</v>
      </c>
      <c r="AJ5" s="36">
        <v>408362</v>
      </c>
      <c r="AK5" s="36">
        <v>37260</v>
      </c>
      <c r="AL5" s="36">
        <v>4841</v>
      </c>
      <c r="AM5" s="36">
        <v>120</v>
      </c>
      <c r="AN5" s="36">
        <v>7968</v>
      </c>
      <c r="AO5" s="36">
        <v>19965</v>
      </c>
      <c r="AP5" s="36">
        <v>9799</v>
      </c>
      <c r="AQ5" s="36">
        <v>6978</v>
      </c>
      <c r="AR5" s="36">
        <v>6999</v>
      </c>
      <c r="AS5" s="36"/>
      <c r="AT5" s="36"/>
      <c r="AU5" s="36"/>
      <c r="AV5" s="43">
        <f aca="true" t="shared" si="2" ref="AV5:AV50">SUM(I5:AU5)</f>
        <v>3355296</v>
      </c>
      <c r="AW5" s="43">
        <f t="shared" si="0"/>
        <v>3355296</v>
      </c>
      <c r="AX5" s="36">
        <v>2162000</v>
      </c>
      <c r="AY5" s="36"/>
      <c r="AZ5" s="36"/>
      <c r="BA5" s="36"/>
      <c r="BB5" s="36"/>
      <c r="BC5" s="36"/>
      <c r="BD5" s="43">
        <f aca="true" t="shared" si="3" ref="BD5:BD50">SUM(AX5:BC5)</f>
        <v>2162000</v>
      </c>
      <c r="BE5" s="36">
        <f aca="true" t="shared" si="4" ref="BE5:BE50">AW5+BD5</f>
        <v>5517296</v>
      </c>
    </row>
    <row r="6" spans="1:57" s="37" customFormat="1" ht="15.75" customHeight="1">
      <c r="A6" s="34">
        <v>3</v>
      </c>
      <c r="B6" s="35" t="s">
        <v>2</v>
      </c>
      <c r="C6" s="36"/>
      <c r="D6" s="36"/>
      <c r="E6" s="36"/>
      <c r="F6" s="36">
        <v>140000</v>
      </c>
      <c r="G6" s="36"/>
      <c r="H6" s="36">
        <f t="shared" si="1"/>
        <v>140000</v>
      </c>
      <c r="I6" s="36"/>
      <c r="J6" s="36"/>
      <c r="K6" s="36"/>
      <c r="L6" s="36"/>
      <c r="M6" s="36"/>
      <c r="N6" s="36"/>
      <c r="R6" s="36"/>
      <c r="S6" s="36"/>
      <c r="T6" s="36"/>
      <c r="U6" s="36"/>
      <c r="V6" s="36"/>
      <c r="W6" s="36"/>
      <c r="X6" s="36"/>
      <c r="Y6" s="36"/>
      <c r="Z6" s="36">
        <v>10000</v>
      </c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>
        <v>10000</v>
      </c>
      <c r="AQ6" s="36"/>
      <c r="AR6" s="36">
        <v>5000</v>
      </c>
      <c r="AS6" s="36"/>
      <c r="AT6" s="36"/>
      <c r="AU6" s="36"/>
      <c r="AV6" s="43">
        <f t="shared" si="2"/>
        <v>25000</v>
      </c>
      <c r="AW6" s="43">
        <f t="shared" si="0"/>
        <v>165000</v>
      </c>
      <c r="AX6" s="36"/>
      <c r="AY6" s="36"/>
      <c r="AZ6" s="36"/>
      <c r="BA6" s="36"/>
      <c r="BB6" s="36"/>
      <c r="BC6" s="36"/>
      <c r="BD6" s="43">
        <f t="shared" si="3"/>
        <v>0</v>
      </c>
      <c r="BE6" s="36">
        <f t="shared" si="4"/>
        <v>165000</v>
      </c>
    </row>
    <row r="7" spans="1:57" s="37" customFormat="1" ht="15.75" customHeight="1">
      <c r="A7" s="34">
        <v>4</v>
      </c>
      <c r="B7" s="35" t="s">
        <v>3</v>
      </c>
      <c r="C7" s="36"/>
      <c r="D7" s="36"/>
      <c r="E7" s="36"/>
      <c r="F7" s="36">
        <v>471000</v>
      </c>
      <c r="G7" s="36"/>
      <c r="H7" s="36">
        <f t="shared" si="1"/>
        <v>471000</v>
      </c>
      <c r="I7" s="36">
        <v>1800000</v>
      </c>
      <c r="J7" s="36">
        <v>300000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>
        <v>150000</v>
      </c>
      <c r="W7" s="36"/>
      <c r="X7" s="36">
        <v>300000</v>
      </c>
      <c r="Y7" s="36"/>
      <c r="Z7" s="36">
        <v>500000</v>
      </c>
      <c r="AA7" s="36">
        <v>32000</v>
      </c>
      <c r="AB7" s="36"/>
      <c r="AC7" s="36"/>
      <c r="AD7" s="36"/>
      <c r="AE7" s="36"/>
      <c r="AF7" s="36"/>
      <c r="AG7" s="36"/>
      <c r="AH7" s="36"/>
      <c r="AI7" s="36">
        <v>782832</v>
      </c>
      <c r="AJ7" s="36">
        <v>317478</v>
      </c>
      <c r="AK7" s="36">
        <v>28943</v>
      </c>
      <c r="AL7" s="36">
        <v>6000</v>
      </c>
      <c r="AM7" s="36">
        <v>1160</v>
      </c>
      <c r="AN7" s="36">
        <v>8000</v>
      </c>
      <c r="AO7" s="36"/>
      <c r="AP7" s="36">
        <v>10000</v>
      </c>
      <c r="AQ7" s="36">
        <v>12000</v>
      </c>
      <c r="AR7" s="36">
        <v>7000</v>
      </c>
      <c r="AS7" s="36"/>
      <c r="AT7" s="36"/>
      <c r="AU7" s="36">
        <v>50000</v>
      </c>
      <c r="AV7" s="43">
        <f t="shared" si="2"/>
        <v>4305413</v>
      </c>
      <c r="AW7" s="43">
        <f t="shared" si="0"/>
        <v>4776413</v>
      </c>
      <c r="AX7" s="36">
        <v>25000</v>
      </c>
      <c r="AY7" s="36"/>
      <c r="AZ7" s="36"/>
      <c r="BA7" s="36"/>
      <c r="BB7" s="36"/>
      <c r="BC7" s="36"/>
      <c r="BD7" s="43">
        <f t="shared" si="3"/>
        <v>25000</v>
      </c>
      <c r="BE7" s="36">
        <f t="shared" si="4"/>
        <v>4801413</v>
      </c>
    </row>
    <row r="8" spans="1:57" s="37" customFormat="1" ht="15.75" customHeight="1">
      <c r="A8" s="34">
        <v>5</v>
      </c>
      <c r="B8" s="35" t="s">
        <v>4</v>
      </c>
      <c r="C8" s="36"/>
      <c r="D8" s="36"/>
      <c r="E8" s="36"/>
      <c r="F8" s="36">
        <v>404000</v>
      </c>
      <c r="G8" s="36"/>
      <c r="H8" s="36">
        <f t="shared" si="1"/>
        <v>404000</v>
      </c>
      <c r="I8" s="36">
        <v>6900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>
        <v>80000</v>
      </c>
      <c r="Y8" s="36"/>
      <c r="Z8" s="36">
        <v>131150</v>
      </c>
      <c r="AA8" s="36">
        <v>865100</v>
      </c>
      <c r="AB8" s="36"/>
      <c r="AC8" s="36">
        <v>3968550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>
        <v>10000</v>
      </c>
      <c r="AQ8" s="36"/>
      <c r="AR8" s="36">
        <v>5000</v>
      </c>
      <c r="AS8" s="36"/>
      <c r="AT8" s="36"/>
      <c r="AU8" s="36">
        <v>846000</v>
      </c>
      <c r="AV8" s="43">
        <f t="shared" si="2"/>
        <v>5912700</v>
      </c>
      <c r="AW8" s="43">
        <f t="shared" si="0"/>
        <v>6316700</v>
      </c>
      <c r="AX8" s="36"/>
      <c r="AY8" s="36"/>
      <c r="AZ8" s="36"/>
      <c r="BA8" s="36"/>
      <c r="BB8" s="36"/>
      <c r="BC8" s="36"/>
      <c r="BD8" s="43">
        <f t="shared" si="3"/>
        <v>0</v>
      </c>
      <c r="BE8" s="36">
        <f t="shared" si="4"/>
        <v>6316700</v>
      </c>
    </row>
    <row r="9" spans="1:57" s="37" customFormat="1" ht="15.75" customHeight="1">
      <c r="A9" s="34">
        <v>6</v>
      </c>
      <c r="B9" s="35" t="s">
        <v>5</v>
      </c>
      <c r="C9" s="36"/>
      <c r="D9" s="36"/>
      <c r="E9" s="36"/>
      <c r="F9" s="36"/>
      <c r="G9" s="36"/>
      <c r="H9" s="36">
        <f t="shared" si="1"/>
        <v>0</v>
      </c>
      <c r="I9" s="36">
        <v>5552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>
        <v>20000</v>
      </c>
      <c r="X9" s="36">
        <v>50000</v>
      </c>
      <c r="Y9" s="36"/>
      <c r="Z9" s="36">
        <v>99200</v>
      </c>
      <c r="AA9" s="36"/>
      <c r="AB9" s="36"/>
      <c r="AC9" s="36"/>
      <c r="AD9" s="36"/>
      <c r="AE9" s="36"/>
      <c r="AF9" s="36"/>
      <c r="AG9" s="36"/>
      <c r="AH9" s="36"/>
      <c r="AI9" s="36">
        <v>27500</v>
      </c>
      <c r="AJ9" s="36"/>
      <c r="AK9" s="36"/>
      <c r="AL9" s="36"/>
      <c r="AM9" s="36"/>
      <c r="AN9" s="36"/>
      <c r="AO9" s="36"/>
      <c r="AP9" s="36">
        <v>13000</v>
      </c>
      <c r="AQ9" s="36"/>
      <c r="AR9" s="36">
        <v>5000</v>
      </c>
      <c r="AS9" s="36"/>
      <c r="AT9" s="36"/>
      <c r="AU9" s="36"/>
      <c r="AV9" s="43">
        <f t="shared" si="2"/>
        <v>220252</v>
      </c>
      <c r="AW9" s="43">
        <f t="shared" si="0"/>
        <v>220252</v>
      </c>
      <c r="AX9" s="36"/>
      <c r="AY9" s="36"/>
      <c r="AZ9" s="36"/>
      <c r="BA9" s="36"/>
      <c r="BB9" s="36"/>
      <c r="BC9" s="36"/>
      <c r="BD9" s="43">
        <f t="shared" si="3"/>
        <v>0</v>
      </c>
      <c r="BE9" s="36">
        <f t="shared" si="4"/>
        <v>220252</v>
      </c>
    </row>
    <row r="10" spans="1:57" s="37" customFormat="1" ht="15.75" customHeight="1">
      <c r="A10" s="34">
        <v>7</v>
      </c>
      <c r="B10" s="35" t="s">
        <v>6</v>
      </c>
      <c r="C10" s="36"/>
      <c r="D10" s="36"/>
      <c r="E10" s="36"/>
      <c r="F10" s="36"/>
      <c r="G10" s="36"/>
      <c r="H10" s="36">
        <f t="shared" si="1"/>
        <v>0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>
        <v>250000</v>
      </c>
      <c r="W10" s="36">
        <v>30000</v>
      </c>
      <c r="X10" s="36">
        <v>170000</v>
      </c>
      <c r="Y10" s="36"/>
      <c r="Z10" s="36">
        <v>685100</v>
      </c>
      <c r="AA10" s="36"/>
      <c r="AB10" s="36">
        <v>386500</v>
      </c>
      <c r="AC10" s="36">
        <v>302210</v>
      </c>
      <c r="AD10" s="36"/>
      <c r="AE10" s="36"/>
      <c r="AF10" s="36"/>
      <c r="AG10" s="36"/>
      <c r="AH10" s="36"/>
      <c r="AI10" s="36">
        <v>1353260</v>
      </c>
      <c r="AJ10" s="36">
        <v>733622</v>
      </c>
      <c r="AK10" s="36">
        <v>96121</v>
      </c>
      <c r="AL10" s="36">
        <v>10000</v>
      </c>
      <c r="AM10" s="36">
        <v>900</v>
      </c>
      <c r="AN10" s="36">
        <v>11989</v>
      </c>
      <c r="AO10" s="36"/>
      <c r="AP10" s="36">
        <v>19978</v>
      </c>
      <c r="AQ10" s="36">
        <v>1202</v>
      </c>
      <c r="AR10" s="36">
        <v>7000</v>
      </c>
      <c r="AS10" s="36"/>
      <c r="AT10" s="36"/>
      <c r="AU10" s="36"/>
      <c r="AV10" s="43">
        <f t="shared" si="2"/>
        <v>4057882</v>
      </c>
      <c r="AW10" s="43">
        <f t="shared" si="0"/>
        <v>4057882</v>
      </c>
      <c r="AX10" s="36"/>
      <c r="AY10" s="36"/>
      <c r="AZ10" s="36"/>
      <c r="BA10" s="36"/>
      <c r="BB10" s="36"/>
      <c r="BC10" s="36"/>
      <c r="BD10" s="43">
        <f t="shared" si="3"/>
        <v>0</v>
      </c>
      <c r="BE10" s="36">
        <f t="shared" si="4"/>
        <v>4057882</v>
      </c>
    </row>
    <row r="11" spans="1:57" s="37" customFormat="1" ht="15.75" customHeight="1">
      <c r="A11" s="34">
        <v>8</v>
      </c>
      <c r="B11" s="35" t="s">
        <v>7</v>
      </c>
      <c r="C11" s="36"/>
      <c r="D11" s="36"/>
      <c r="E11" s="36"/>
      <c r="F11" s="36"/>
      <c r="G11" s="36"/>
      <c r="H11" s="36">
        <f t="shared" si="1"/>
        <v>0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>
        <v>20000</v>
      </c>
      <c r="Y11" s="36"/>
      <c r="Z11" s="36">
        <v>30000</v>
      </c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>
        <v>3000</v>
      </c>
      <c r="AO11" s="36"/>
      <c r="AP11" s="36">
        <v>9979</v>
      </c>
      <c r="AQ11" s="36"/>
      <c r="AR11" s="36">
        <v>5000</v>
      </c>
      <c r="AS11" s="36"/>
      <c r="AT11" s="36"/>
      <c r="AU11" s="36"/>
      <c r="AV11" s="43">
        <f t="shared" si="2"/>
        <v>67979</v>
      </c>
      <c r="AW11" s="43">
        <f t="shared" si="0"/>
        <v>67979</v>
      </c>
      <c r="AX11" s="36"/>
      <c r="AY11" s="36"/>
      <c r="AZ11" s="36"/>
      <c r="BA11" s="36"/>
      <c r="BB11" s="36"/>
      <c r="BC11" s="36"/>
      <c r="BD11" s="43">
        <f t="shared" si="3"/>
        <v>0</v>
      </c>
      <c r="BE11" s="36">
        <f t="shared" si="4"/>
        <v>67979</v>
      </c>
    </row>
    <row r="12" spans="1:57" s="37" customFormat="1" ht="15.75" customHeight="1">
      <c r="A12" s="34">
        <v>9</v>
      </c>
      <c r="B12" s="35" t="s">
        <v>8</v>
      </c>
      <c r="C12" s="36"/>
      <c r="D12" s="36"/>
      <c r="E12" s="36"/>
      <c r="F12" s="36">
        <v>300000</v>
      </c>
      <c r="G12" s="36"/>
      <c r="H12" s="36">
        <f t="shared" si="1"/>
        <v>300000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>
        <v>30000</v>
      </c>
      <c r="X12" s="36">
        <v>310000</v>
      </c>
      <c r="Y12" s="36"/>
      <c r="Z12" s="36">
        <v>59000</v>
      </c>
      <c r="AA12" s="36"/>
      <c r="AB12" s="36"/>
      <c r="AC12" s="36"/>
      <c r="AD12" s="36"/>
      <c r="AE12" s="36"/>
      <c r="AF12" s="36"/>
      <c r="AG12" s="36"/>
      <c r="AH12" s="36"/>
      <c r="AI12" s="36">
        <v>40200</v>
      </c>
      <c r="AJ12" s="36">
        <v>25734</v>
      </c>
      <c r="AK12" s="36">
        <v>2016</v>
      </c>
      <c r="AL12" s="36">
        <v>1935</v>
      </c>
      <c r="AM12" s="36"/>
      <c r="AN12" s="36">
        <v>5978</v>
      </c>
      <c r="AO12" s="36"/>
      <c r="AP12" s="36">
        <v>14000</v>
      </c>
      <c r="AQ12" s="36"/>
      <c r="AR12" s="36">
        <v>7000</v>
      </c>
      <c r="AS12" s="36"/>
      <c r="AT12" s="36"/>
      <c r="AU12" s="36"/>
      <c r="AV12" s="43">
        <f t="shared" si="2"/>
        <v>495863</v>
      </c>
      <c r="AW12" s="43">
        <f t="shared" si="0"/>
        <v>795863</v>
      </c>
      <c r="AX12" s="36"/>
      <c r="AY12" s="36"/>
      <c r="AZ12" s="36"/>
      <c r="BA12" s="36"/>
      <c r="BB12" s="36"/>
      <c r="BC12" s="36"/>
      <c r="BD12" s="43">
        <f t="shared" si="3"/>
        <v>0</v>
      </c>
      <c r="BE12" s="36">
        <f t="shared" si="4"/>
        <v>795863</v>
      </c>
    </row>
    <row r="13" spans="1:57" s="37" customFormat="1" ht="15.75" customHeight="1">
      <c r="A13" s="34">
        <v>10</v>
      </c>
      <c r="B13" s="35" t="s">
        <v>62</v>
      </c>
      <c r="C13" s="36"/>
      <c r="D13" s="36"/>
      <c r="E13" s="36"/>
      <c r="F13" s="36">
        <v>105000</v>
      </c>
      <c r="G13" s="36"/>
      <c r="H13" s="36">
        <f t="shared" si="1"/>
        <v>105000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>
        <v>210000</v>
      </c>
      <c r="X13" s="36"/>
      <c r="Y13" s="36"/>
      <c r="Z13" s="36">
        <v>600000</v>
      </c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>
        <v>10000</v>
      </c>
      <c r="AQ13" s="36"/>
      <c r="AR13" s="36">
        <v>5000</v>
      </c>
      <c r="AS13" s="36"/>
      <c r="AT13" s="36"/>
      <c r="AU13" s="36"/>
      <c r="AV13" s="43">
        <f t="shared" si="2"/>
        <v>825000</v>
      </c>
      <c r="AW13" s="43">
        <f t="shared" si="0"/>
        <v>930000</v>
      </c>
      <c r="AX13" s="36"/>
      <c r="AY13" s="36"/>
      <c r="AZ13" s="36"/>
      <c r="BA13" s="36"/>
      <c r="BB13" s="36"/>
      <c r="BC13" s="36">
        <v>300000</v>
      </c>
      <c r="BD13" s="43">
        <f t="shared" si="3"/>
        <v>300000</v>
      </c>
      <c r="BE13" s="36">
        <f t="shared" si="4"/>
        <v>1230000</v>
      </c>
    </row>
    <row r="14" spans="1:57" s="37" customFormat="1" ht="15.75" customHeight="1">
      <c r="A14" s="34">
        <v>11</v>
      </c>
      <c r="B14" s="35" t="s">
        <v>9</v>
      </c>
      <c r="C14" s="36"/>
      <c r="D14" s="36"/>
      <c r="E14" s="36"/>
      <c r="F14" s="36">
        <v>775000</v>
      </c>
      <c r="G14" s="36"/>
      <c r="H14" s="36">
        <f t="shared" si="1"/>
        <v>775000</v>
      </c>
      <c r="I14" s="36"/>
      <c r="J14" s="36">
        <v>100000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>
        <v>10000</v>
      </c>
      <c r="Y14" s="36"/>
      <c r="Z14" s="36">
        <v>1000000</v>
      </c>
      <c r="AA14" s="36"/>
      <c r="AB14" s="36"/>
      <c r="AC14" s="36"/>
      <c r="AD14" s="36"/>
      <c r="AE14" s="36"/>
      <c r="AF14" s="36"/>
      <c r="AG14" s="36"/>
      <c r="AH14" s="36"/>
      <c r="AI14" s="36">
        <v>218212</v>
      </c>
      <c r="AJ14" s="36">
        <v>133155</v>
      </c>
      <c r="AK14" s="36">
        <v>7553</v>
      </c>
      <c r="AL14" s="36">
        <v>5000</v>
      </c>
      <c r="AM14" s="36">
        <v>264</v>
      </c>
      <c r="AN14" s="36">
        <v>5974</v>
      </c>
      <c r="AO14" s="36"/>
      <c r="AP14" s="36">
        <v>10000</v>
      </c>
      <c r="AQ14" s="36">
        <v>7000</v>
      </c>
      <c r="AR14" s="36">
        <v>8000</v>
      </c>
      <c r="AS14" s="36"/>
      <c r="AT14" s="36"/>
      <c r="AU14" s="36">
        <v>30000</v>
      </c>
      <c r="AV14" s="43">
        <f t="shared" si="2"/>
        <v>1535158</v>
      </c>
      <c r="AW14" s="43">
        <f t="shared" si="0"/>
        <v>2310158</v>
      </c>
      <c r="AX14" s="36"/>
      <c r="AY14" s="36"/>
      <c r="AZ14" s="36"/>
      <c r="BA14" s="36"/>
      <c r="BB14" s="36"/>
      <c r="BC14" s="36"/>
      <c r="BD14" s="43">
        <f t="shared" si="3"/>
        <v>0</v>
      </c>
      <c r="BE14" s="36">
        <f t="shared" si="4"/>
        <v>2310158</v>
      </c>
    </row>
    <row r="15" spans="1:57" s="37" customFormat="1" ht="15.75" customHeight="1">
      <c r="A15" s="34">
        <v>12</v>
      </c>
      <c r="B15" s="35" t="s">
        <v>12</v>
      </c>
      <c r="C15" s="36"/>
      <c r="D15" s="36"/>
      <c r="E15" s="36"/>
      <c r="F15" s="36">
        <v>560000</v>
      </c>
      <c r="G15" s="36"/>
      <c r="H15" s="36">
        <f t="shared" si="1"/>
        <v>560000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>
        <v>5500000</v>
      </c>
      <c r="W15" s="36">
        <v>130000</v>
      </c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>
        <v>377874</v>
      </c>
      <c r="AJ15" s="36">
        <v>172476</v>
      </c>
      <c r="AK15" s="36">
        <v>12467</v>
      </c>
      <c r="AL15" s="36">
        <v>6000</v>
      </c>
      <c r="AM15" s="36">
        <v>1200</v>
      </c>
      <c r="AN15" s="36">
        <v>31000</v>
      </c>
      <c r="AO15" s="36"/>
      <c r="AP15" s="36">
        <v>10000</v>
      </c>
      <c r="AQ15" s="36">
        <v>11000</v>
      </c>
      <c r="AR15" s="36">
        <v>19000</v>
      </c>
      <c r="AS15" s="36"/>
      <c r="AT15" s="36"/>
      <c r="AU15" s="36"/>
      <c r="AV15" s="43">
        <f t="shared" si="2"/>
        <v>6271017</v>
      </c>
      <c r="AW15" s="43">
        <f t="shared" si="0"/>
        <v>6831017</v>
      </c>
      <c r="AX15" s="36"/>
      <c r="AY15" s="36"/>
      <c r="AZ15" s="36"/>
      <c r="BA15" s="36"/>
      <c r="BB15" s="36"/>
      <c r="BC15" s="36"/>
      <c r="BD15" s="43">
        <f t="shared" si="3"/>
        <v>0</v>
      </c>
      <c r="BE15" s="36">
        <f t="shared" si="4"/>
        <v>6831017</v>
      </c>
    </row>
    <row r="16" spans="1:57" s="37" customFormat="1" ht="15.75" customHeight="1">
      <c r="A16" s="34">
        <v>13</v>
      </c>
      <c r="B16" s="35" t="s">
        <v>10</v>
      </c>
      <c r="C16" s="36"/>
      <c r="D16" s="36"/>
      <c r="E16" s="36"/>
      <c r="F16" s="36">
        <v>690000</v>
      </c>
      <c r="G16" s="36"/>
      <c r="H16" s="36">
        <f t="shared" si="1"/>
        <v>690000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>
        <v>10000</v>
      </c>
      <c r="X16" s="36">
        <v>140000</v>
      </c>
      <c r="Y16" s="36"/>
      <c r="Z16" s="36">
        <v>300000</v>
      </c>
      <c r="AA16" s="36"/>
      <c r="AB16" s="36"/>
      <c r="AC16" s="36"/>
      <c r="AD16" s="36"/>
      <c r="AE16" s="36"/>
      <c r="AF16" s="36"/>
      <c r="AG16" s="36"/>
      <c r="AH16" s="36"/>
      <c r="AI16" s="36">
        <v>1099374</v>
      </c>
      <c r="AJ16" s="36">
        <v>550556</v>
      </c>
      <c r="AK16" s="36">
        <v>44157</v>
      </c>
      <c r="AL16" s="36">
        <v>6000</v>
      </c>
      <c r="AM16" s="36"/>
      <c r="AN16" s="36">
        <v>10998</v>
      </c>
      <c r="AO16" s="36"/>
      <c r="AP16" s="36">
        <v>11636</v>
      </c>
      <c r="AQ16" s="36">
        <v>9974</v>
      </c>
      <c r="AR16" s="36">
        <v>6993</v>
      </c>
      <c r="AS16" s="36"/>
      <c r="AT16" s="36"/>
      <c r="AU16" s="36"/>
      <c r="AV16" s="43">
        <f t="shared" si="2"/>
        <v>2189688</v>
      </c>
      <c r="AW16" s="43">
        <f t="shared" si="0"/>
        <v>2879688</v>
      </c>
      <c r="AX16" s="36"/>
      <c r="AY16" s="36"/>
      <c r="AZ16" s="36"/>
      <c r="BA16" s="36"/>
      <c r="BB16" s="36"/>
      <c r="BC16" s="36">
        <v>300000</v>
      </c>
      <c r="BD16" s="43">
        <f t="shared" si="3"/>
        <v>300000</v>
      </c>
      <c r="BE16" s="36">
        <f t="shared" si="4"/>
        <v>3179688</v>
      </c>
    </row>
    <row r="17" spans="1:57" s="37" customFormat="1" ht="15.75" customHeight="1">
      <c r="A17" s="34">
        <v>14</v>
      </c>
      <c r="B17" s="35" t="s">
        <v>11</v>
      </c>
      <c r="C17" s="36"/>
      <c r="D17" s="36"/>
      <c r="E17" s="36"/>
      <c r="F17" s="36"/>
      <c r="G17" s="36"/>
      <c r="H17" s="36">
        <f t="shared" si="1"/>
        <v>0</v>
      </c>
      <c r="I17" s="36">
        <v>4603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>
        <v>30000</v>
      </c>
      <c r="Y17" s="36"/>
      <c r="Z17" s="36"/>
      <c r="AA17" s="36">
        <v>69600</v>
      </c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>
        <v>10000</v>
      </c>
      <c r="AQ17" s="36"/>
      <c r="AR17" s="36">
        <v>5000</v>
      </c>
      <c r="AS17" s="36"/>
      <c r="AT17" s="36"/>
      <c r="AU17" s="36"/>
      <c r="AV17" s="43">
        <f t="shared" si="2"/>
        <v>119203</v>
      </c>
      <c r="AW17" s="43">
        <f t="shared" si="0"/>
        <v>119203</v>
      </c>
      <c r="AX17" s="36"/>
      <c r="AY17" s="36"/>
      <c r="AZ17" s="36"/>
      <c r="BA17" s="36"/>
      <c r="BB17" s="36"/>
      <c r="BC17" s="36"/>
      <c r="BD17" s="43">
        <f t="shared" si="3"/>
        <v>0</v>
      </c>
      <c r="BE17" s="36">
        <f t="shared" si="4"/>
        <v>119203</v>
      </c>
    </row>
    <row r="18" spans="1:57" s="37" customFormat="1" ht="15.75" customHeight="1">
      <c r="A18" s="34">
        <v>15</v>
      </c>
      <c r="B18" s="35" t="s">
        <v>13</v>
      </c>
      <c r="C18" s="36"/>
      <c r="D18" s="36"/>
      <c r="E18" s="36"/>
      <c r="F18" s="36"/>
      <c r="G18" s="36"/>
      <c r="H18" s="36">
        <f t="shared" si="1"/>
        <v>0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>
        <v>200000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>
        <v>53816</v>
      </c>
      <c r="AJ18" s="36">
        <v>33466</v>
      </c>
      <c r="AK18" s="36">
        <v>3662</v>
      </c>
      <c r="AL18" s="36">
        <v>1000</v>
      </c>
      <c r="AM18" s="36"/>
      <c r="AN18" s="36">
        <v>1000</v>
      </c>
      <c r="AO18" s="36"/>
      <c r="AP18" s="36">
        <v>9982</v>
      </c>
      <c r="AQ18" s="36">
        <v>5000</v>
      </c>
      <c r="AR18" s="36">
        <v>5000</v>
      </c>
      <c r="AS18" s="36"/>
      <c r="AT18" s="36"/>
      <c r="AU18" s="36"/>
      <c r="AV18" s="43">
        <f t="shared" si="2"/>
        <v>312926</v>
      </c>
      <c r="AW18" s="43">
        <f t="shared" si="0"/>
        <v>312926</v>
      </c>
      <c r="AX18" s="36"/>
      <c r="AY18" s="36"/>
      <c r="AZ18" s="36"/>
      <c r="BA18" s="36"/>
      <c r="BB18" s="36"/>
      <c r="BC18" s="36"/>
      <c r="BD18" s="43">
        <f t="shared" si="3"/>
        <v>0</v>
      </c>
      <c r="BE18" s="36">
        <f t="shared" si="4"/>
        <v>312926</v>
      </c>
    </row>
    <row r="19" spans="1:57" s="37" customFormat="1" ht="15.75" customHeight="1">
      <c r="A19" s="34">
        <v>16</v>
      </c>
      <c r="B19" s="35" t="s">
        <v>14</v>
      </c>
      <c r="C19" s="36"/>
      <c r="D19" s="36"/>
      <c r="E19" s="36"/>
      <c r="F19" s="36">
        <v>85000</v>
      </c>
      <c r="G19" s="36"/>
      <c r="H19" s="36">
        <f t="shared" si="1"/>
        <v>85000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>
        <v>500000</v>
      </c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>
        <v>10000</v>
      </c>
      <c r="AQ19" s="36"/>
      <c r="AR19" s="36">
        <v>5000</v>
      </c>
      <c r="AS19" s="36"/>
      <c r="AT19" s="36"/>
      <c r="AU19" s="36"/>
      <c r="AV19" s="43">
        <f t="shared" si="2"/>
        <v>515000</v>
      </c>
      <c r="AW19" s="43">
        <f t="shared" si="0"/>
        <v>600000</v>
      </c>
      <c r="AX19" s="36"/>
      <c r="AY19" s="36"/>
      <c r="AZ19" s="36"/>
      <c r="BA19" s="36"/>
      <c r="BB19" s="36"/>
      <c r="BC19" s="36"/>
      <c r="BD19" s="43">
        <f t="shared" si="3"/>
        <v>0</v>
      </c>
      <c r="BE19" s="36">
        <f t="shared" si="4"/>
        <v>600000</v>
      </c>
    </row>
    <row r="20" spans="1:57" s="37" customFormat="1" ht="15.75" customHeight="1">
      <c r="A20" s="34">
        <v>17</v>
      </c>
      <c r="B20" s="35" t="s">
        <v>15</v>
      </c>
      <c r="C20" s="36"/>
      <c r="D20" s="36"/>
      <c r="E20" s="36"/>
      <c r="F20" s="36">
        <v>1175000</v>
      </c>
      <c r="G20" s="36"/>
      <c r="H20" s="36">
        <f t="shared" si="1"/>
        <v>1175000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>
        <v>100000</v>
      </c>
      <c r="Y20" s="36"/>
      <c r="Z20" s="36">
        <v>700000</v>
      </c>
      <c r="AA20" s="36"/>
      <c r="AB20" s="36"/>
      <c r="AC20" s="36"/>
      <c r="AD20" s="36"/>
      <c r="AE20" s="36"/>
      <c r="AF20" s="36"/>
      <c r="AG20" s="36"/>
      <c r="AH20" s="36"/>
      <c r="AI20" s="36">
        <v>2714303</v>
      </c>
      <c r="AJ20" s="36">
        <v>1678242</v>
      </c>
      <c r="AK20" s="36">
        <v>131510</v>
      </c>
      <c r="AL20" s="36">
        <v>6000</v>
      </c>
      <c r="AM20" s="36">
        <v>100</v>
      </c>
      <c r="AN20" s="36">
        <v>9967</v>
      </c>
      <c r="AO20" s="36"/>
      <c r="AP20" s="36">
        <v>14920</v>
      </c>
      <c r="AQ20" s="36">
        <v>14900</v>
      </c>
      <c r="AR20" s="36">
        <v>7000</v>
      </c>
      <c r="AS20" s="36"/>
      <c r="AT20" s="36"/>
      <c r="AU20" s="36"/>
      <c r="AV20" s="43">
        <f t="shared" si="2"/>
        <v>5376942</v>
      </c>
      <c r="AW20" s="43">
        <f t="shared" si="0"/>
        <v>6551942</v>
      </c>
      <c r="AX20" s="36">
        <v>102000</v>
      </c>
      <c r="AY20" s="36"/>
      <c r="AZ20" s="36"/>
      <c r="BA20" s="36"/>
      <c r="BB20" s="36"/>
      <c r="BC20" s="36"/>
      <c r="BD20" s="43">
        <f t="shared" si="3"/>
        <v>102000</v>
      </c>
      <c r="BE20" s="36">
        <f t="shared" si="4"/>
        <v>6653942</v>
      </c>
    </row>
    <row r="21" spans="1:57" s="37" customFormat="1" ht="15.75" customHeight="1">
      <c r="A21" s="34">
        <v>18</v>
      </c>
      <c r="B21" s="35" t="s">
        <v>16</v>
      </c>
      <c r="C21" s="36"/>
      <c r="D21" s="36"/>
      <c r="E21" s="36"/>
      <c r="F21" s="36">
        <v>200000</v>
      </c>
      <c r="G21" s="36"/>
      <c r="H21" s="36">
        <f t="shared" si="1"/>
        <v>200000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>
        <v>110000</v>
      </c>
      <c r="Y21" s="36"/>
      <c r="Z21" s="36"/>
      <c r="AA21" s="36">
        <v>2000000</v>
      </c>
      <c r="AB21" s="36"/>
      <c r="AC21" s="36"/>
      <c r="AD21" s="36"/>
      <c r="AE21" s="36"/>
      <c r="AF21" s="36"/>
      <c r="AG21" s="36"/>
      <c r="AH21" s="36"/>
      <c r="AI21" s="36">
        <v>411950</v>
      </c>
      <c r="AJ21" s="36">
        <v>250659</v>
      </c>
      <c r="AK21" s="36">
        <v>20618</v>
      </c>
      <c r="AL21" s="36">
        <v>3915</v>
      </c>
      <c r="AM21" s="36"/>
      <c r="AN21" s="36">
        <v>4000</v>
      </c>
      <c r="AO21" s="36"/>
      <c r="AP21" s="36">
        <v>12000</v>
      </c>
      <c r="AQ21" s="36">
        <v>5000</v>
      </c>
      <c r="AR21" s="36">
        <v>6992</v>
      </c>
      <c r="AS21" s="36"/>
      <c r="AT21" s="36"/>
      <c r="AU21" s="36"/>
      <c r="AV21" s="43">
        <f t="shared" si="2"/>
        <v>2825134</v>
      </c>
      <c r="AW21" s="43">
        <f t="shared" si="0"/>
        <v>3025134</v>
      </c>
      <c r="AX21" s="36"/>
      <c r="AY21" s="36"/>
      <c r="AZ21" s="36"/>
      <c r="BA21" s="36"/>
      <c r="BB21" s="36"/>
      <c r="BC21" s="36"/>
      <c r="BD21" s="43">
        <f t="shared" si="3"/>
        <v>0</v>
      </c>
      <c r="BE21" s="36">
        <f t="shared" si="4"/>
        <v>3025134</v>
      </c>
    </row>
    <row r="22" spans="1:57" s="37" customFormat="1" ht="15.75" customHeight="1">
      <c r="A22" s="34">
        <v>19</v>
      </c>
      <c r="B22" s="35" t="s">
        <v>17</v>
      </c>
      <c r="C22" s="36"/>
      <c r="D22" s="36"/>
      <c r="E22" s="36"/>
      <c r="F22" s="36">
        <v>275000</v>
      </c>
      <c r="G22" s="36"/>
      <c r="H22" s="36">
        <f t="shared" si="1"/>
        <v>275000</v>
      </c>
      <c r="I22" s="36">
        <v>186700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>
        <v>110000</v>
      </c>
      <c r="Y22" s="36"/>
      <c r="Z22" s="36">
        <v>826000</v>
      </c>
      <c r="AA22" s="36"/>
      <c r="AB22" s="36"/>
      <c r="AC22" s="36">
        <v>89510</v>
      </c>
      <c r="AD22" s="36"/>
      <c r="AE22" s="36"/>
      <c r="AF22" s="36"/>
      <c r="AG22" s="36"/>
      <c r="AH22" s="36"/>
      <c r="AI22" s="36">
        <v>194417</v>
      </c>
      <c r="AJ22" s="36">
        <v>30260</v>
      </c>
      <c r="AK22" s="36">
        <v>2432</v>
      </c>
      <c r="AL22" s="36"/>
      <c r="AM22" s="36"/>
      <c r="AN22" s="36"/>
      <c r="AO22" s="36"/>
      <c r="AP22" s="36">
        <v>9972</v>
      </c>
      <c r="AQ22" s="36"/>
      <c r="AR22" s="36">
        <v>5000</v>
      </c>
      <c r="AS22" s="36"/>
      <c r="AT22" s="36"/>
      <c r="AU22" s="36">
        <v>13230</v>
      </c>
      <c r="AV22" s="43">
        <f t="shared" si="2"/>
        <v>1467521</v>
      </c>
      <c r="AW22" s="43">
        <f t="shared" si="0"/>
        <v>1742521</v>
      </c>
      <c r="AX22" s="36"/>
      <c r="AY22" s="36"/>
      <c r="AZ22" s="36"/>
      <c r="BA22" s="36"/>
      <c r="BB22" s="36"/>
      <c r="BC22" s="36"/>
      <c r="BD22" s="43">
        <f t="shared" si="3"/>
        <v>0</v>
      </c>
      <c r="BE22" s="36">
        <f t="shared" si="4"/>
        <v>1742521</v>
      </c>
    </row>
    <row r="23" spans="1:57" s="37" customFormat="1" ht="15.75" customHeight="1">
      <c r="A23" s="34">
        <v>20</v>
      </c>
      <c r="B23" s="35" t="s">
        <v>18</v>
      </c>
      <c r="C23" s="36"/>
      <c r="D23" s="36"/>
      <c r="E23" s="36"/>
      <c r="F23" s="36"/>
      <c r="G23" s="36"/>
      <c r="H23" s="36">
        <f t="shared" si="1"/>
        <v>0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>
        <v>190000</v>
      </c>
      <c r="Y23" s="36"/>
      <c r="Z23" s="36">
        <v>1000000</v>
      </c>
      <c r="AA23" s="36"/>
      <c r="AB23" s="36"/>
      <c r="AC23" s="36"/>
      <c r="AD23" s="36"/>
      <c r="AE23" s="36"/>
      <c r="AF23" s="36"/>
      <c r="AG23" s="36"/>
      <c r="AH23" s="36"/>
      <c r="AI23" s="36">
        <v>172300</v>
      </c>
      <c r="AJ23" s="36">
        <v>95444</v>
      </c>
      <c r="AK23" s="36">
        <v>2740</v>
      </c>
      <c r="AL23" s="36">
        <v>1000</v>
      </c>
      <c r="AM23" s="36"/>
      <c r="AN23" s="36">
        <v>1000</v>
      </c>
      <c r="AO23" s="36"/>
      <c r="AP23" s="36">
        <v>10000</v>
      </c>
      <c r="AQ23" s="36">
        <v>5000</v>
      </c>
      <c r="AR23" s="36">
        <v>5000</v>
      </c>
      <c r="AS23" s="36"/>
      <c r="AT23" s="36"/>
      <c r="AU23" s="36"/>
      <c r="AV23" s="43">
        <f t="shared" si="2"/>
        <v>1482484</v>
      </c>
      <c r="AW23" s="43">
        <f t="shared" si="0"/>
        <v>1482484</v>
      </c>
      <c r="AX23" s="36"/>
      <c r="AY23" s="36"/>
      <c r="AZ23" s="36"/>
      <c r="BA23" s="36"/>
      <c r="BB23" s="36"/>
      <c r="BC23" s="36"/>
      <c r="BD23" s="43">
        <f t="shared" si="3"/>
        <v>0</v>
      </c>
      <c r="BE23" s="36">
        <f t="shared" si="4"/>
        <v>1482484</v>
      </c>
    </row>
    <row r="24" spans="1:57" s="37" customFormat="1" ht="15.75" customHeight="1">
      <c r="A24" s="34">
        <v>21</v>
      </c>
      <c r="B24" s="35" t="s">
        <v>19</v>
      </c>
      <c r="C24" s="36"/>
      <c r="D24" s="36"/>
      <c r="E24" s="36"/>
      <c r="F24" s="36"/>
      <c r="G24" s="36"/>
      <c r="H24" s="36">
        <f t="shared" si="1"/>
        <v>0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>
        <v>40000</v>
      </c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>
        <v>105355</v>
      </c>
      <c r="AJ24" s="36">
        <v>64398</v>
      </c>
      <c r="AK24" s="36">
        <v>4794</v>
      </c>
      <c r="AL24" s="36"/>
      <c r="AM24" s="36"/>
      <c r="AN24" s="36">
        <v>2000</v>
      </c>
      <c r="AO24" s="36"/>
      <c r="AP24" s="36">
        <v>10000</v>
      </c>
      <c r="AQ24" s="36">
        <v>20000</v>
      </c>
      <c r="AR24" s="36">
        <v>5000</v>
      </c>
      <c r="AS24" s="36"/>
      <c r="AT24" s="36">
        <v>10000</v>
      </c>
      <c r="AU24" s="36"/>
      <c r="AV24" s="43">
        <f t="shared" si="2"/>
        <v>261547</v>
      </c>
      <c r="AW24" s="43">
        <f t="shared" si="0"/>
        <v>261547</v>
      </c>
      <c r="AX24" s="36">
        <v>840000</v>
      </c>
      <c r="AY24" s="36"/>
      <c r="AZ24" s="36"/>
      <c r="BA24" s="36"/>
      <c r="BB24" s="36"/>
      <c r="BC24" s="36"/>
      <c r="BD24" s="43">
        <f t="shared" si="3"/>
        <v>840000</v>
      </c>
      <c r="BE24" s="36">
        <f t="shared" si="4"/>
        <v>1101547</v>
      </c>
    </row>
    <row r="25" spans="1:57" s="37" customFormat="1" ht="15.75" customHeight="1">
      <c r="A25" s="34">
        <v>22</v>
      </c>
      <c r="B25" s="35" t="s">
        <v>20</v>
      </c>
      <c r="C25" s="36"/>
      <c r="D25" s="36"/>
      <c r="E25" s="36"/>
      <c r="F25" s="36"/>
      <c r="G25" s="36"/>
      <c r="H25" s="36">
        <f t="shared" si="1"/>
        <v>0</v>
      </c>
      <c r="I25" s="36"/>
      <c r="J25" s="36">
        <v>8550</v>
      </c>
      <c r="K25" s="36"/>
      <c r="L25" s="36"/>
      <c r="M25" s="36"/>
      <c r="N25" s="36">
        <v>1950</v>
      </c>
      <c r="O25" s="36"/>
      <c r="P25" s="36"/>
      <c r="Q25" s="36"/>
      <c r="R25" s="36"/>
      <c r="S25" s="36"/>
      <c r="T25" s="36"/>
      <c r="U25" s="36"/>
      <c r="V25" s="36"/>
      <c r="W25" s="36"/>
      <c r="X25" s="36">
        <v>110000</v>
      </c>
      <c r="Y25" s="36"/>
      <c r="Z25" s="36">
        <v>500000</v>
      </c>
      <c r="AA25" s="36">
        <v>326400</v>
      </c>
      <c r="AB25" s="36"/>
      <c r="AC25" s="36"/>
      <c r="AD25" s="36"/>
      <c r="AE25" s="36"/>
      <c r="AF25" s="36"/>
      <c r="AG25" s="36"/>
      <c r="AH25" s="36"/>
      <c r="AI25" s="36">
        <v>349920</v>
      </c>
      <c r="AJ25" s="36">
        <v>212761</v>
      </c>
      <c r="AK25" s="36">
        <v>15705</v>
      </c>
      <c r="AL25" s="36">
        <v>3988</v>
      </c>
      <c r="AM25" s="36"/>
      <c r="AN25" s="36">
        <v>4960</v>
      </c>
      <c r="AO25" s="36"/>
      <c r="AP25" s="36">
        <v>10000</v>
      </c>
      <c r="AQ25" s="36">
        <v>10000</v>
      </c>
      <c r="AR25" s="36">
        <v>5000</v>
      </c>
      <c r="AS25" s="36"/>
      <c r="AT25" s="36"/>
      <c r="AU25" s="36">
        <v>78699</v>
      </c>
      <c r="AV25" s="43">
        <f t="shared" si="2"/>
        <v>1637933</v>
      </c>
      <c r="AW25" s="43">
        <f t="shared" si="0"/>
        <v>1637933</v>
      </c>
      <c r="AX25" s="36"/>
      <c r="AY25" s="36"/>
      <c r="AZ25" s="36"/>
      <c r="BA25" s="36"/>
      <c r="BB25" s="36"/>
      <c r="BC25" s="36"/>
      <c r="BD25" s="43">
        <f t="shared" si="3"/>
        <v>0</v>
      </c>
      <c r="BE25" s="36">
        <f t="shared" si="4"/>
        <v>1637933</v>
      </c>
    </row>
    <row r="26" spans="1:57" s="37" customFormat="1" ht="15.75" customHeight="1">
      <c r="A26" s="34">
        <v>23</v>
      </c>
      <c r="B26" s="35" t="s">
        <v>21</v>
      </c>
      <c r="C26" s="36"/>
      <c r="D26" s="36"/>
      <c r="E26" s="36"/>
      <c r="F26" s="36"/>
      <c r="G26" s="36"/>
      <c r="H26" s="36">
        <f t="shared" si="1"/>
        <v>0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>
        <v>140000</v>
      </c>
      <c r="Y26" s="36"/>
      <c r="Z26" s="36">
        <v>92700</v>
      </c>
      <c r="AA26" s="36"/>
      <c r="AB26" s="36"/>
      <c r="AC26" s="36"/>
      <c r="AD26" s="36"/>
      <c r="AE26" s="36"/>
      <c r="AF26" s="36"/>
      <c r="AG26" s="36"/>
      <c r="AH26" s="36"/>
      <c r="AI26" s="36">
        <v>63520</v>
      </c>
      <c r="AJ26" s="36">
        <v>34700</v>
      </c>
      <c r="AK26" s="36">
        <v>2500</v>
      </c>
      <c r="AL26" s="36"/>
      <c r="AM26" s="36"/>
      <c r="AN26" s="36"/>
      <c r="AO26" s="36"/>
      <c r="AP26" s="36">
        <v>10000</v>
      </c>
      <c r="AQ26" s="36"/>
      <c r="AR26" s="36">
        <v>5000</v>
      </c>
      <c r="AS26" s="36"/>
      <c r="AT26" s="36"/>
      <c r="AU26" s="36"/>
      <c r="AV26" s="43">
        <f t="shared" si="2"/>
        <v>348420</v>
      </c>
      <c r="AW26" s="43">
        <f t="shared" si="0"/>
        <v>348420</v>
      </c>
      <c r="AX26" s="36"/>
      <c r="AY26" s="36"/>
      <c r="AZ26" s="36"/>
      <c r="BA26" s="36"/>
      <c r="BB26" s="36"/>
      <c r="BC26" s="36"/>
      <c r="BD26" s="43">
        <f t="shared" si="3"/>
        <v>0</v>
      </c>
      <c r="BE26" s="36">
        <f t="shared" si="4"/>
        <v>348420</v>
      </c>
    </row>
    <row r="27" spans="1:57" s="37" customFormat="1" ht="15.75" customHeight="1">
      <c r="A27" s="34">
        <v>24</v>
      </c>
      <c r="B27" s="35" t="s">
        <v>22</v>
      </c>
      <c r="C27" s="36"/>
      <c r="D27" s="36"/>
      <c r="E27" s="36"/>
      <c r="F27" s="36">
        <v>180000</v>
      </c>
      <c r="G27" s="36">
        <v>400000</v>
      </c>
      <c r="H27" s="36">
        <f t="shared" si="1"/>
        <v>580000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>
        <v>240000</v>
      </c>
      <c r="Y27" s="36"/>
      <c r="Z27" s="36">
        <v>800000</v>
      </c>
      <c r="AA27" s="36"/>
      <c r="AB27" s="36"/>
      <c r="AC27" s="36"/>
      <c r="AD27" s="36"/>
      <c r="AE27" s="36"/>
      <c r="AF27" s="36"/>
      <c r="AG27" s="36"/>
      <c r="AH27" s="36"/>
      <c r="AI27" s="36">
        <v>34885</v>
      </c>
      <c r="AJ27" s="36">
        <v>12610</v>
      </c>
      <c r="AK27" s="36">
        <v>1035</v>
      </c>
      <c r="AL27" s="36"/>
      <c r="AM27" s="36"/>
      <c r="AN27" s="36"/>
      <c r="AO27" s="36"/>
      <c r="AP27" s="36">
        <v>10000</v>
      </c>
      <c r="AQ27" s="36"/>
      <c r="AR27" s="36">
        <v>5000</v>
      </c>
      <c r="AS27" s="36"/>
      <c r="AT27" s="36"/>
      <c r="AU27" s="36">
        <v>500000</v>
      </c>
      <c r="AV27" s="43">
        <f t="shared" si="2"/>
        <v>1603530</v>
      </c>
      <c r="AW27" s="43">
        <f t="shared" si="0"/>
        <v>2183530</v>
      </c>
      <c r="AX27" s="36"/>
      <c r="AY27" s="36"/>
      <c r="AZ27" s="36"/>
      <c r="BA27" s="36"/>
      <c r="BB27" s="36"/>
      <c r="BC27" s="36"/>
      <c r="BD27" s="43">
        <f t="shared" si="3"/>
        <v>0</v>
      </c>
      <c r="BE27" s="36">
        <f t="shared" si="4"/>
        <v>2183530</v>
      </c>
    </row>
    <row r="28" spans="1:57" s="37" customFormat="1" ht="15.75" customHeight="1">
      <c r="A28" s="34">
        <v>25</v>
      </c>
      <c r="B28" s="35" t="s">
        <v>40</v>
      </c>
      <c r="C28" s="36"/>
      <c r="D28" s="36"/>
      <c r="E28" s="36"/>
      <c r="F28" s="36"/>
      <c r="G28" s="36"/>
      <c r="H28" s="36">
        <f t="shared" si="1"/>
        <v>0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>
        <v>10000</v>
      </c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>
        <v>9782</v>
      </c>
      <c r="AQ28" s="36"/>
      <c r="AR28" s="36">
        <v>4997</v>
      </c>
      <c r="AS28" s="36"/>
      <c r="AT28" s="36"/>
      <c r="AU28" s="36"/>
      <c r="AV28" s="43">
        <f t="shared" si="2"/>
        <v>24779</v>
      </c>
      <c r="AW28" s="43">
        <f t="shared" si="0"/>
        <v>24779</v>
      </c>
      <c r="AX28" s="36"/>
      <c r="AY28" s="36"/>
      <c r="AZ28" s="36"/>
      <c r="BA28" s="36"/>
      <c r="BB28" s="36"/>
      <c r="BC28" s="36"/>
      <c r="BD28" s="43">
        <f t="shared" si="3"/>
        <v>0</v>
      </c>
      <c r="BE28" s="36">
        <f t="shared" si="4"/>
        <v>24779</v>
      </c>
    </row>
    <row r="29" spans="1:57" s="37" customFormat="1" ht="15.75" customHeight="1">
      <c r="A29" s="34">
        <v>26</v>
      </c>
      <c r="B29" s="35" t="s">
        <v>23</v>
      </c>
      <c r="C29" s="36"/>
      <c r="D29" s="36"/>
      <c r="E29" s="36"/>
      <c r="F29" s="36">
        <v>200000</v>
      </c>
      <c r="G29" s="36"/>
      <c r="H29" s="36">
        <f t="shared" si="1"/>
        <v>200000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>
        <v>325000</v>
      </c>
      <c r="W29" s="36">
        <v>100000</v>
      </c>
      <c r="X29" s="36">
        <v>20000</v>
      </c>
      <c r="Y29" s="36">
        <v>3000</v>
      </c>
      <c r="Z29" s="36">
        <v>500000</v>
      </c>
      <c r="AA29" s="36"/>
      <c r="AB29" s="36"/>
      <c r="AC29" s="36"/>
      <c r="AD29" s="36"/>
      <c r="AE29" s="36"/>
      <c r="AF29" s="36"/>
      <c r="AG29" s="36"/>
      <c r="AH29" s="36"/>
      <c r="AI29" s="36">
        <v>1147728</v>
      </c>
      <c r="AJ29" s="36">
        <v>608927</v>
      </c>
      <c r="AK29" s="36">
        <v>70382</v>
      </c>
      <c r="AL29" s="36">
        <v>7000</v>
      </c>
      <c r="AM29" s="36"/>
      <c r="AN29" s="36">
        <v>10998</v>
      </c>
      <c r="AO29" s="36"/>
      <c r="AP29" s="36">
        <v>11000</v>
      </c>
      <c r="AQ29" s="36">
        <v>5000</v>
      </c>
      <c r="AR29" s="36">
        <v>7000</v>
      </c>
      <c r="AS29" s="36"/>
      <c r="AT29" s="36"/>
      <c r="AU29" s="36">
        <v>1300000</v>
      </c>
      <c r="AV29" s="43">
        <f t="shared" si="2"/>
        <v>4116035</v>
      </c>
      <c r="AW29" s="43">
        <f t="shared" si="0"/>
        <v>4316035</v>
      </c>
      <c r="AX29" s="36"/>
      <c r="AY29" s="36"/>
      <c r="AZ29" s="36"/>
      <c r="BA29" s="36"/>
      <c r="BB29" s="36"/>
      <c r="BC29" s="36"/>
      <c r="BD29" s="43">
        <f t="shared" si="3"/>
        <v>0</v>
      </c>
      <c r="BE29" s="36">
        <f t="shared" si="4"/>
        <v>4316035</v>
      </c>
    </row>
    <row r="30" spans="1:57" s="37" customFormat="1" ht="15.75" customHeight="1">
      <c r="A30" s="34">
        <v>27</v>
      </c>
      <c r="B30" s="35" t="s">
        <v>24</v>
      </c>
      <c r="C30" s="36"/>
      <c r="D30" s="36"/>
      <c r="E30" s="36"/>
      <c r="F30" s="36"/>
      <c r="G30" s="36"/>
      <c r="H30" s="36">
        <f t="shared" si="1"/>
        <v>0</v>
      </c>
      <c r="I30" s="36"/>
      <c r="J30" s="36">
        <v>145070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>
        <v>50000</v>
      </c>
      <c r="Y30" s="36"/>
      <c r="Z30" s="36">
        <v>483200</v>
      </c>
      <c r="AA30" s="36">
        <v>5630800</v>
      </c>
      <c r="AB30" s="36"/>
      <c r="AC30" s="36"/>
      <c r="AD30" s="36"/>
      <c r="AE30" s="36"/>
      <c r="AF30" s="36"/>
      <c r="AG30" s="36"/>
      <c r="AH30" s="36"/>
      <c r="AI30" s="36">
        <v>93000</v>
      </c>
      <c r="AJ30" s="36">
        <v>54400</v>
      </c>
      <c r="AK30" s="36">
        <v>16000</v>
      </c>
      <c r="AL30" s="36">
        <v>2000</v>
      </c>
      <c r="AM30" s="36"/>
      <c r="AN30" s="36">
        <v>3000</v>
      </c>
      <c r="AO30" s="36"/>
      <c r="AP30" s="36">
        <v>10000</v>
      </c>
      <c r="AQ30" s="36">
        <v>5000</v>
      </c>
      <c r="AR30" s="36">
        <v>5000</v>
      </c>
      <c r="AS30" s="36"/>
      <c r="AT30" s="36"/>
      <c r="AU30" s="36"/>
      <c r="AV30" s="43">
        <f t="shared" si="2"/>
        <v>6497470</v>
      </c>
      <c r="AW30" s="43">
        <f t="shared" si="0"/>
        <v>6497470</v>
      </c>
      <c r="AX30" s="36"/>
      <c r="AY30" s="36"/>
      <c r="AZ30" s="36"/>
      <c r="BA30" s="36"/>
      <c r="BB30" s="36"/>
      <c r="BC30" s="36"/>
      <c r="BD30" s="43">
        <f t="shared" si="3"/>
        <v>0</v>
      </c>
      <c r="BE30" s="36">
        <f t="shared" si="4"/>
        <v>6497470</v>
      </c>
    </row>
    <row r="31" spans="1:57" s="37" customFormat="1" ht="15.75" customHeight="1">
      <c r="A31" s="34">
        <v>28</v>
      </c>
      <c r="B31" s="35" t="s">
        <v>25</v>
      </c>
      <c r="C31" s="36"/>
      <c r="D31" s="36"/>
      <c r="E31" s="36"/>
      <c r="F31" s="36">
        <v>70000</v>
      </c>
      <c r="G31" s="36"/>
      <c r="H31" s="36">
        <f t="shared" si="1"/>
        <v>70000</v>
      </c>
      <c r="I31" s="36">
        <v>14600</v>
      </c>
      <c r="J31" s="36">
        <v>4900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>
        <v>110000</v>
      </c>
      <c r="Y31" s="36">
        <v>357200</v>
      </c>
      <c r="Z31" s="36">
        <v>9800</v>
      </c>
      <c r="AA31" s="36">
        <v>12500</v>
      </c>
      <c r="AB31" s="36"/>
      <c r="AC31" s="36">
        <v>18250</v>
      </c>
      <c r="AD31" s="36"/>
      <c r="AE31" s="36"/>
      <c r="AF31" s="36"/>
      <c r="AG31" s="36"/>
      <c r="AH31" s="36"/>
      <c r="AI31" s="36">
        <v>62750</v>
      </c>
      <c r="AJ31" s="36">
        <v>38486</v>
      </c>
      <c r="AK31" s="36">
        <v>6276</v>
      </c>
      <c r="AL31" s="36"/>
      <c r="AM31" s="36"/>
      <c r="AN31" s="36">
        <v>1000</v>
      </c>
      <c r="AO31" s="36"/>
      <c r="AP31" s="36">
        <v>9845</v>
      </c>
      <c r="AQ31" s="36"/>
      <c r="AR31" s="36">
        <v>4992</v>
      </c>
      <c r="AS31" s="36"/>
      <c r="AT31" s="36"/>
      <c r="AU31" s="36"/>
      <c r="AV31" s="43">
        <f t="shared" si="2"/>
        <v>650599</v>
      </c>
      <c r="AW31" s="43">
        <f t="shared" si="0"/>
        <v>720599</v>
      </c>
      <c r="AX31" s="36"/>
      <c r="AY31" s="36"/>
      <c r="AZ31" s="36"/>
      <c r="BA31" s="36"/>
      <c r="BB31" s="36"/>
      <c r="BC31" s="36"/>
      <c r="BD31" s="43">
        <f t="shared" si="3"/>
        <v>0</v>
      </c>
      <c r="BE31" s="36">
        <f t="shared" si="4"/>
        <v>720599</v>
      </c>
    </row>
    <row r="32" spans="1:57" s="37" customFormat="1" ht="15.75" customHeight="1">
      <c r="A32" s="34">
        <v>29</v>
      </c>
      <c r="B32" s="35" t="s">
        <v>26</v>
      </c>
      <c r="C32" s="36"/>
      <c r="D32" s="36"/>
      <c r="E32" s="36"/>
      <c r="F32" s="36"/>
      <c r="G32" s="36"/>
      <c r="H32" s="36">
        <f t="shared" si="1"/>
        <v>0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>
        <v>110000</v>
      </c>
      <c r="Y32" s="36"/>
      <c r="Z32" s="36">
        <v>515000</v>
      </c>
      <c r="AA32" s="36"/>
      <c r="AB32" s="36"/>
      <c r="AC32" s="36"/>
      <c r="AD32" s="36"/>
      <c r="AE32" s="36"/>
      <c r="AF32" s="36"/>
      <c r="AG32" s="36"/>
      <c r="AH32" s="36"/>
      <c r="AI32" s="36">
        <v>39825</v>
      </c>
      <c r="AJ32" s="36">
        <v>24430</v>
      </c>
      <c r="AK32" s="36">
        <v>1996</v>
      </c>
      <c r="AL32" s="36"/>
      <c r="AM32" s="36"/>
      <c r="AN32" s="36"/>
      <c r="AO32" s="36"/>
      <c r="AP32" s="36">
        <v>10000</v>
      </c>
      <c r="AQ32" s="36">
        <v>2000</v>
      </c>
      <c r="AR32" s="36">
        <v>5000</v>
      </c>
      <c r="AS32" s="36"/>
      <c r="AT32" s="36"/>
      <c r="AU32" s="36"/>
      <c r="AV32" s="43">
        <f t="shared" si="2"/>
        <v>708251</v>
      </c>
      <c r="AW32" s="43">
        <f t="shared" si="0"/>
        <v>708251</v>
      </c>
      <c r="AX32" s="36"/>
      <c r="AY32" s="36"/>
      <c r="AZ32" s="36"/>
      <c r="BA32" s="36"/>
      <c r="BB32" s="36"/>
      <c r="BC32" s="36"/>
      <c r="BD32" s="43">
        <f t="shared" si="3"/>
        <v>0</v>
      </c>
      <c r="BE32" s="36">
        <f t="shared" si="4"/>
        <v>708251</v>
      </c>
    </row>
    <row r="33" spans="1:57" s="37" customFormat="1" ht="15.75" customHeight="1">
      <c r="A33" s="34">
        <v>30</v>
      </c>
      <c r="B33" s="35" t="s">
        <v>27</v>
      </c>
      <c r="C33" s="36"/>
      <c r="D33" s="36"/>
      <c r="E33" s="36"/>
      <c r="F33" s="36"/>
      <c r="G33" s="36"/>
      <c r="H33" s="36">
        <f t="shared" si="1"/>
        <v>0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>
        <v>10000</v>
      </c>
      <c r="X33" s="36">
        <v>160000</v>
      </c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>
        <v>12000</v>
      </c>
      <c r="AQ33" s="36"/>
      <c r="AR33" s="36">
        <v>5000</v>
      </c>
      <c r="AS33" s="36"/>
      <c r="AT33" s="36"/>
      <c r="AU33" s="36"/>
      <c r="AV33" s="43">
        <f t="shared" si="2"/>
        <v>187000</v>
      </c>
      <c r="AW33" s="43">
        <f t="shared" si="0"/>
        <v>187000</v>
      </c>
      <c r="AX33" s="36"/>
      <c r="AY33" s="36"/>
      <c r="AZ33" s="36"/>
      <c r="BA33" s="36"/>
      <c r="BB33" s="36"/>
      <c r="BC33" s="36"/>
      <c r="BD33" s="43">
        <f t="shared" si="3"/>
        <v>0</v>
      </c>
      <c r="BE33" s="36">
        <f t="shared" si="4"/>
        <v>187000</v>
      </c>
    </row>
    <row r="34" spans="1:57" s="37" customFormat="1" ht="15.75" customHeight="1">
      <c r="A34" s="34">
        <v>31</v>
      </c>
      <c r="B34" s="38" t="s">
        <v>31</v>
      </c>
      <c r="C34" s="39"/>
      <c r="D34" s="39"/>
      <c r="E34" s="39"/>
      <c r="F34" s="39"/>
      <c r="G34" s="39"/>
      <c r="H34" s="36">
        <f t="shared" si="1"/>
        <v>0</v>
      </c>
      <c r="I34" s="36">
        <v>930000</v>
      </c>
      <c r="J34" s="36">
        <v>700863</v>
      </c>
      <c r="K34" s="36"/>
      <c r="L34" s="36"/>
      <c r="M34" s="36"/>
      <c r="N34" s="36"/>
      <c r="O34" s="36"/>
      <c r="P34" s="36"/>
      <c r="Q34" s="36">
        <v>7540000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9">
        <v>2746785</v>
      </c>
      <c r="AJ34" s="36">
        <v>1735830</v>
      </c>
      <c r="AK34" s="36">
        <v>239423</v>
      </c>
      <c r="AL34" s="36">
        <v>64957</v>
      </c>
      <c r="AM34" s="36">
        <v>8046</v>
      </c>
      <c r="AN34" s="36">
        <v>108000</v>
      </c>
      <c r="AO34" s="36"/>
      <c r="AP34" s="36">
        <v>105242</v>
      </c>
      <c r="AQ34" s="36">
        <v>69995</v>
      </c>
      <c r="AR34" s="36">
        <v>49961</v>
      </c>
      <c r="AS34" s="36">
        <v>235200</v>
      </c>
      <c r="AT34" s="36">
        <v>1608678</v>
      </c>
      <c r="AU34" s="36">
        <v>254122819</v>
      </c>
      <c r="AV34" s="43">
        <f t="shared" si="2"/>
        <v>270265799</v>
      </c>
      <c r="AW34" s="43">
        <f t="shared" si="0"/>
        <v>270265799</v>
      </c>
      <c r="AX34" s="36">
        <v>535589041</v>
      </c>
      <c r="AY34" s="36"/>
      <c r="AZ34" s="36"/>
      <c r="BA34" s="36"/>
      <c r="BB34" s="36"/>
      <c r="BC34" s="36"/>
      <c r="BD34" s="43">
        <f t="shared" si="3"/>
        <v>535589041</v>
      </c>
      <c r="BE34" s="36">
        <f t="shared" si="4"/>
        <v>805854840</v>
      </c>
    </row>
    <row r="35" spans="1:57" s="37" customFormat="1" ht="15.75" customHeight="1">
      <c r="A35" s="34">
        <v>32</v>
      </c>
      <c r="B35" s="38" t="s">
        <v>81</v>
      </c>
      <c r="C35" s="39"/>
      <c r="D35" s="36"/>
      <c r="E35" s="36"/>
      <c r="F35" s="36"/>
      <c r="G35" s="36"/>
      <c r="H35" s="36">
        <f t="shared" si="1"/>
        <v>0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9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43">
        <f t="shared" si="2"/>
        <v>0</v>
      </c>
      <c r="AW35" s="43">
        <f t="shared" si="0"/>
        <v>0</v>
      </c>
      <c r="AX35" s="36">
        <v>9921000</v>
      </c>
      <c r="AY35" s="36"/>
      <c r="AZ35" s="36"/>
      <c r="BA35" s="36"/>
      <c r="BB35" s="36"/>
      <c r="BC35" s="36"/>
      <c r="BD35" s="43">
        <f t="shared" si="3"/>
        <v>9921000</v>
      </c>
      <c r="BE35" s="36">
        <f t="shared" si="4"/>
        <v>9921000</v>
      </c>
    </row>
    <row r="36" spans="1:57" s="37" customFormat="1" ht="15.75" customHeight="1">
      <c r="A36" s="34">
        <v>33</v>
      </c>
      <c r="B36" s="38" t="s">
        <v>43</v>
      </c>
      <c r="C36" s="39"/>
      <c r="D36" s="36"/>
      <c r="E36" s="36"/>
      <c r="F36" s="36"/>
      <c r="G36" s="36"/>
      <c r="H36" s="36">
        <f t="shared" si="1"/>
        <v>0</v>
      </c>
      <c r="I36" s="36"/>
      <c r="J36" s="36"/>
      <c r="K36" s="36">
        <v>160000</v>
      </c>
      <c r="L36" s="36">
        <v>40000</v>
      </c>
      <c r="M36" s="36">
        <v>6688927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>
        <v>283000</v>
      </c>
      <c r="AE36" s="36"/>
      <c r="AF36" s="36"/>
      <c r="AG36" s="36"/>
      <c r="AH36" s="36"/>
      <c r="AI36" s="39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43">
        <f t="shared" si="2"/>
        <v>7171927</v>
      </c>
      <c r="AW36" s="43">
        <f t="shared" si="0"/>
        <v>7171927</v>
      </c>
      <c r="AX36" s="36">
        <v>1972000</v>
      </c>
      <c r="AY36" s="36"/>
      <c r="AZ36" s="36"/>
      <c r="BA36" s="36"/>
      <c r="BB36" s="36"/>
      <c r="BC36" s="36"/>
      <c r="BD36" s="43">
        <f t="shared" si="3"/>
        <v>1972000</v>
      </c>
      <c r="BE36" s="36">
        <f t="shared" si="4"/>
        <v>9143927</v>
      </c>
    </row>
    <row r="37" spans="1:57" s="37" customFormat="1" ht="15.75" customHeight="1">
      <c r="A37" s="34">
        <v>34</v>
      </c>
      <c r="B37" s="38" t="s">
        <v>108</v>
      </c>
      <c r="C37" s="39"/>
      <c r="D37" s="36"/>
      <c r="E37" s="36"/>
      <c r="F37" s="36"/>
      <c r="G37" s="36"/>
      <c r="H37" s="36">
        <f t="shared" si="1"/>
        <v>0</v>
      </c>
      <c r="I37" s="36"/>
      <c r="J37" s="36"/>
      <c r="K37" s="36"/>
      <c r="L37" s="36"/>
      <c r="M37" s="36"/>
      <c r="N37" s="36"/>
      <c r="O37" s="36"/>
      <c r="P37" s="36">
        <v>1000000</v>
      </c>
      <c r="Q37" s="36"/>
      <c r="R37" s="36">
        <v>5000000</v>
      </c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9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43">
        <f t="shared" si="2"/>
        <v>6000000</v>
      </c>
      <c r="AW37" s="43">
        <f t="shared" si="0"/>
        <v>6000000</v>
      </c>
      <c r="AX37" s="36">
        <v>520000</v>
      </c>
      <c r="AY37" s="36"/>
      <c r="AZ37" s="36"/>
      <c r="BA37" s="36"/>
      <c r="BB37" s="36"/>
      <c r="BC37" s="36"/>
      <c r="BD37" s="43">
        <f t="shared" si="3"/>
        <v>520000</v>
      </c>
      <c r="BE37" s="36">
        <f t="shared" si="4"/>
        <v>6520000</v>
      </c>
    </row>
    <row r="38" spans="1:57" s="37" customFormat="1" ht="15.75" customHeight="1">
      <c r="A38" s="34">
        <v>35</v>
      </c>
      <c r="B38" s="38" t="s">
        <v>49</v>
      </c>
      <c r="C38" s="39"/>
      <c r="D38" s="36"/>
      <c r="E38" s="36"/>
      <c r="F38" s="36"/>
      <c r="G38" s="36"/>
      <c r="H38" s="36">
        <f t="shared" si="1"/>
        <v>0</v>
      </c>
      <c r="I38" s="36">
        <v>1000000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9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43">
        <f t="shared" si="2"/>
        <v>1000000</v>
      </c>
      <c r="AW38" s="43">
        <f t="shared" si="0"/>
        <v>1000000</v>
      </c>
      <c r="AX38" s="36"/>
      <c r="AY38" s="36"/>
      <c r="AZ38" s="36"/>
      <c r="BA38" s="36"/>
      <c r="BB38" s="36"/>
      <c r="BC38" s="36"/>
      <c r="BD38" s="43">
        <f t="shared" si="3"/>
        <v>0</v>
      </c>
      <c r="BE38" s="36">
        <f t="shared" si="4"/>
        <v>1000000</v>
      </c>
    </row>
    <row r="39" spans="1:57" s="37" customFormat="1" ht="15.75" customHeight="1">
      <c r="A39" s="34">
        <v>36</v>
      </c>
      <c r="B39" s="38" t="s">
        <v>102</v>
      </c>
      <c r="C39" s="39"/>
      <c r="D39" s="36"/>
      <c r="E39" s="36"/>
      <c r="F39" s="36"/>
      <c r="G39" s="36"/>
      <c r="H39" s="36">
        <f t="shared" si="1"/>
        <v>0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9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>
        <v>125300</v>
      </c>
      <c r="AV39" s="43">
        <f t="shared" si="2"/>
        <v>125300</v>
      </c>
      <c r="AW39" s="43">
        <f t="shared" si="0"/>
        <v>125300</v>
      </c>
      <c r="AX39" s="36"/>
      <c r="AY39" s="36"/>
      <c r="AZ39" s="36"/>
      <c r="BA39" s="36"/>
      <c r="BB39" s="36"/>
      <c r="BC39" s="36"/>
      <c r="BD39" s="43">
        <f t="shared" si="3"/>
        <v>0</v>
      </c>
      <c r="BE39" s="36">
        <f t="shared" si="4"/>
        <v>125300</v>
      </c>
    </row>
    <row r="40" spans="1:57" s="37" customFormat="1" ht="15.75" customHeight="1">
      <c r="A40" s="34">
        <v>37</v>
      </c>
      <c r="B40" s="38" t="s">
        <v>50</v>
      </c>
      <c r="C40" s="39"/>
      <c r="D40" s="36"/>
      <c r="E40" s="36"/>
      <c r="F40" s="36"/>
      <c r="G40" s="36"/>
      <c r="H40" s="36">
        <f t="shared" si="1"/>
        <v>0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>
        <v>30137000</v>
      </c>
      <c r="AI40" s="39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43">
        <f t="shared" si="2"/>
        <v>30137000</v>
      </c>
      <c r="AW40" s="43">
        <f t="shared" si="0"/>
        <v>30137000</v>
      </c>
      <c r="AX40" s="36"/>
      <c r="AY40" s="36"/>
      <c r="AZ40" s="36"/>
      <c r="BA40" s="36"/>
      <c r="BB40" s="36"/>
      <c r="BC40" s="36"/>
      <c r="BD40" s="43">
        <f t="shared" si="3"/>
        <v>0</v>
      </c>
      <c r="BE40" s="36">
        <f t="shared" si="4"/>
        <v>30137000</v>
      </c>
    </row>
    <row r="41" spans="1:57" s="37" customFormat="1" ht="15.75" customHeight="1">
      <c r="A41" s="34">
        <v>38</v>
      </c>
      <c r="B41" s="38" t="s">
        <v>41</v>
      </c>
      <c r="C41" s="39"/>
      <c r="D41" s="36">
        <v>10060000</v>
      </c>
      <c r="E41" s="36"/>
      <c r="F41" s="36"/>
      <c r="G41" s="36"/>
      <c r="H41" s="36">
        <f t="shared" si="1"/>
        <v>10060000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>
        <v>86869000</v>
      </c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9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>
        <v>17358500</v>
      </c>
      <c r="AV41" s="43">
        <f t="shared" si="2"/>
        <v>104227500</v>
      </c>
      <c r="AW41" s="43">
        <f t="shared" si="0"/>
        <v>114287500</v>
      </c>
      <c r="AX41" s="36">
        <v>22000</v>
      </c>
      <c r="AY41" s="36"/>
      <c r="AZ41" s="36"/>
      <c r="BA41" s="36"/>
      <c r="BB41" s="36"/>
      <c r="BC41" s="36"/>
      <c r="BD41" s="43">
        <f t="shared" si="3"/>
        <v>22000</v>
      </c>
      <c r="BE41" s="36">
        <f t="shared" si="4"/>
        <v>114309500</v>
      </c>
    </row>
    <row r="42" spans="1:57" s="37" customFormat="1" ht="15.75" customHeight="1">
      <c r="A42" s="34">
        <v>39</v>
      </c>
      <c r="B42" s="38" t="s">
        <v>79</v>
      </c>
      <c r="C42" s="39"/>
      <c r="D42" s="36"/>
      <c r="E42" s="36"/>
      <c r="F42" s="36"/>
      <c r="G42" s="36"/>
      <c r="H42" s="36">
        <f t="shared" si="1"/>
        <v>0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9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>
        <v>9455</v>
      </c>
      <c r="AV42" s="43">
        <f t="shared" si="2"/>
        <v>9455</v>
      </c>
      <c r="AW42" s="43">
        <f t="shared" si="0"/>
        <v>9455</v>
      </c>
      <c r="AX42" s="36"/>
      <c r="AY42" s="36"/>
      <c r="AZ42" s="36"/>
      <c r="BA42" s="36"/>
      <c r="BB42" s="36"/>
      <c r="BC42" s="36"/>
      <c r="BD42" s="43">
        <f t="shared" si="3"/>
        <v>0</v>
      </c>
      <c r="BE42" s="36">
        <f t="shared" si="4"/>
        <v>9455</v>
      </c>
    </row>
    <row r="43" spans="1:57" s="37" customFormat="1" ht="15.75" customHeight="1">
      <c r="A43" s="34">
        <v>40</v>
      </c>
      <c r="B43" s="38" t="s">
        <v>78</v>
      </c>
      <c r="C43" s="39"/>
      <c r="D43" s="36"/>
      <c r="E43" s="36"/>
      <c r="F43" s="36"/>
      <c r="G43" s="36"/>
      <c r="H43" s="36">
        <f t="shared" si="1"/>
        <v>0</v>
      </c>
      <c r="I43" s="36"/>
      <c r="J43" s="36">
        <v>300000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9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43">
        <f t="shared" si="2"/>
        <v>300000</v>
      </c>
      <c r="AW43" s="43">
        <f t="shared" si="0"/>
        <v>300000</v>
      </c>
      <c r="AX43" s="36"/>
      <c r="AY43" s="36"/>
      <c r="AZ43" s="36"/>
      <c r="BA43" s="36"/>
      <c r="BB43" s="36"/>
      <c r="BC43" s="36"/>
      <c r="BD43" s="43">
        <f t="shared" si="3"/>
        <v>0</v>
      </c>
      <c r="BE43" s="36">
        <f t="shared" si="4"/>
        <v>300000</v>
      </c>
    </row>
    <row r="44" spans="1:57" s="37" customFormat="1" ht="15.75" customHeight="1">
      <c r="A44" s="34">
        <v>41</v>
      </c>
      <c r="B44" s="38" t="s">
        <v>80</v>
      </c>
      <c r="C44" s="39"/>
      <c r="D44" s="36"/>
      <c r="E44" s="36"/>
      <c r="F44" s="36"/>
      <c r="G44" s="36"/>
      <c r="H44" s="36">
        <f t="shared" si="1"/>
        <v>0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9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>
        <v>150000</v>
      </c>
      <c r="AV44" s="43">
        <f t="shared" si="2"/>
        <v>150000</v>
      </c>
      <c r="AW44" s="43">
        <f t="shared" si="0"/>
        <v>150000</v>
      </c>
      <c r="AX44" s="36"/>
      <c r="AY44" s="36"/>
      <c r="AZ44" s="36"/>
      <c r="BA44" s="36"/>
      <c r="BB44" s="36"/>
      <c r="BC44" s="36"/>
      <c r="BD44" s="43">
        <f t="shared" si="3"/>
        <v>0</v>
      </c>
      <c r="BE44" s="36">
        <f t="shared" si="4"/>
        <v>150000</v>
      </c>
    </row>
    <row r="45" spans="1:57" s="37" customFormat="1" ht="15.75" customHeight="1">
      <c r="A45" s="34">
        <v>42</v>
      </c>
      <c r="B45" s="38" t="s">
        <v>101</v>
      </c>
      <c r="C45" s="39">
        <v>82960000</v>
      </c>
      <c r="D45" s="36"/>
      <c r="E45" s="36">
        <v>14465400</v>
      </c>
      <c r="F45" s="36"/>
      <c r="G45" s="36">
        <v>3078900</v>
      </c>
      <c r="H45" s="36">
        <f t="shared" si="1"/>
        <v>100504300</v>
      </c>
      <c r="I45" s="36"/>
      <c r="J45" s="36"/>
      <c r="K45" s="36"/>
      <c r="L45" s="36"/>
      <c r="M45" s="36"/>
      <c r="N45" s="36"/>
      <c r="O45" s="36"/>
      <c r="P45" s="36"/>
      <c r="Q45" s="36">
        <v>219860900</v>
      </c>
      <c r="R45" s="36"/>
      <c r="S45" s="36">
        <v>45303300</v>
      </c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9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>
        <v>78688900</v>
      </c>
      <c r="AV45" s="43">
        <f t="shared" si="2"/>
        <v>343853100</v>
      </c>
      <c r="AW45" s="43">
        <f t="shared" si="0"/>
        <v>444357400</v>
      </c>
      <c r="AX45" s="36">
        <v>10114000</v>
      </c>
      <c r="AY45" s="36"/>
      <c r="AZ45" s="36"/>
      <c r="BA45" s="36">
        <v>7500000</v>
      </c>
      <c r="BB45" s="36"/>
      <c r="BC45" s="36">
        <v>48788400</v>
      </c>
      <c r="BD45" s="43">
        <f t="shared" si="3"/>
        <v>66402400</v>
      </c>
      <c r="BE45" s="36">
        <f t="shared" si="4"/>
        <v>510759800</v>
      </c>
    </row>
    <row r="46" spans="1:57" s="37" customFormat="1" ht="15.75" customHeight="1">
      <c r="A46" s="34">
        <v>43</v>
      </c>
      <c r="B46" s="42" t="s">
        <v>123</v>
      </c>
      <c r="C46" s="39"/>
      <c r="D46" s="36"/>
      <c r="E46" s="36"/>
      <c r="F46" s="36"/>
      <c r="G46" s="36"/>
      <c r="H46" s="36">
        <f t="shared" si="1"/>
        <v>0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9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>
        <v>200000</v>
      </c>
      <c r="AV46" s="43">
        <f t="shared" si="2"/>
        <v>200000</v>
      </c>
      <c r="AW46" s="43">
        <f t="shared" si="0"/>
        <v>200000</v>
      </c>
      <c r="AX46" s="36"/>
      <c r="AY46" s="36"/>
      <c r="AZ46" s="36"/>
      <c r="BA46" s="36"/>
      <c r="BB46" s="36"/>
      <c r="BC46" s="36"/>
      <c r="BD46" s="43">
        <f t="shared" si="3"/>
        <v>0</v>
      </c>
      <c r="BE46" s="36">
        <f t="shared" si="4"/>
        <v>200000</v>
      </c>
    </row>
    <row r="47" spans="1:57" s="37" customFormat="1" ht="15.75" customHeight="1">
      <c r="A47" s="34">
        <v>44</v>
      </c>
      <c r="B47" s="42" t="s">
        <v>77</v>
      </c>
      <c r="C47" s="39"/>
      <c r="D47" s="36"/>
      <c r="E47" s="36"/>
      <c r="F47" s="36"/>
      <c r="G47" s="36"/>
      <c r="H47" s="36">
        <f t="shared" si="1"/>
        <v>0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9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>
        <v>100000</v>
      </c>
      <c r="AV47" s="43">
        <f t="shared" si="2"/>
        <v>100000</v>
      </c>
      <c r="AW47" s="43">
        <f t="shared" si="0"/>
        <v>100000</v>
      </c>
      <c r="AX47" s="36"/>
      <c r="AY47" s="36"/>
      <c r="AZ47" s="36"/>
      <c r="BA47" s="36"/>
      <c r="BB47" s="36"/>
      <c r="BC47" s="36"/>
      <c r="BD47" s="43">
        <f t="shared" si="3"/>
        <v>0</v>
      </c>
      <c r="BE47" s="36">
        <f t="shared" si="4"/>
        <v>100000</v>
      </c>
    </row>
    <row r="48" spans="1:57" s="37" customFormat="1" ht="15.75" customHeight="1">
      <c r="A48" s="34">
        <v>45</v>
      </c>
      <c r="B48" s="38" t="s">
        <v>48</v>
      </c>
      <c r="C48" s="39"/>
      <c r="D48" s="36"/>
      <c r="E48" s="36"/>
      <c r="F48" s="36"/>
      <c r="G48" s="36"/>
      <c r="H48" s="36">
        <f t="shared" si="1"/>
        <v>0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9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43">
        <f t="shared" si="2"/>
        <v>0</v>
      </c>
      <c r="AW48" s="43">
        <f t="shared" si="0"/>
        <v>0</v>
      </c>
      <c r="AX48" s="36">
        <v>350000</v>
      </c>
      <c r="AY48" s="36"/>
      <c r="AZ48" s="36"/>
      <c r="BA48" s="36"/>
      <c r="BB48" s="36"/>
      <c r="BC48" s="36"/>
      <c r="BD48" s="43">
        <f t="shared" si="3"/>
        <v>350000</v>
      </c>
      <c r="BE48" s="36">
        <f t="shared" si="4"/>
        <v>350000</v>
      </c>
    </row>
    <row r="49" spans="1:57" s="37" customFormat="1" ht="15.75" customHeight="1">
      <c r="A49" s="34">
        <v>46</v>
      </c>
      <c r="B49" s="38" t="s">
        <v>42</v>
      </c>
      <c r="C49" s="39"/>
      <c r="D49" s="36"/>
      <c r="E49" s="36">
        <v>12851000</v>
      </c>
      <c r="F49" s="36"/>
      <c r="G49" s="36">
        <v>1293000</v>
      </c>
      <c r="H49" s="36">
        <f t="shared" si="1"/>
        <v>14144000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>
        <v>481114000</v>
      </c>
      <c r="AF49" s="36">
        <v>49007000</v>
      </c>
      <c r="AG49" s="36">
        <v>1350000</v>
      </c>
      <c r="AH49" s="36"/>
      <c r="AI49" s="39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>
        <v>104072000</v>
      </c>
      <c r="AV49" s="43">
        <f t="shared" si="2"/>
        <v>635543000</v>
      </c>
      <c r="AW49" s="43">
        <f t="shared" si="0"/>
        <v>649687000</v>
      </c>
      <c r="AX49" s="36">
        <v>5100000</v>
      </c>
      <c r="AY49" s="36">
        <v>205000</v>
      </c>
      <c r="AZ49" s="36"/>
      <c r="BA49" s="36"/>
      <c r="BB49" s="36">
        <v>152346000</v>
      </c>
      <c r="BC49" s="36"/>
      <c r="BD49" s="43">
        <f t="shared" si="3"/>
        <v>157651000</v>
      </c>
      <c r="BE49" s="36">
        <f t="shared" si="4"/>
        <v>807338000</v>
      </c>
    </row>
    <row r="50" spans="1:57" s="37" customFormat="1" ht="15.75" customHeight="1">
      <c r="A50" s="34">
        <v>47</v>
      </c>
      <c r="B50" s="38" t="s">
        <v>44</v>
      </c>
      <c r="C50" s="39"/>
      <c r="D50" s="36"/>
      <c r="E50" s="36">
        <v>3606000</v>
      </c>
      <c r="F50" s="36"/>
      <c r="G50" s="36">
        <v>845000</v>
      </c>
      <c r="H50" s="36">
        <f t="shared" si="1"/>
        <v>4451000</v>
      </c>
      <c r="I50" s="36"/>
      <c r="J50" s="36"/>
      <c r="K50" s="36"/>
      <c r="L50" s="36"/>
      <c r="M50" s="36"/>
      <c r="N50" s="36"/>
      <c r="O50" s="36">
        <v>168349750</v>
      </c>
      <c r="P50" s="36"/>
      <c r="Q50" s="36"/>
      <c r="R50" s="36"/>
      <c r="S50" s="36">
        <v>81960000</v>
      </c>
      <c r="T50" s="36">
        <v>6885000</v>
      </c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9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43">
        <f t="shared" si="2"/>
        <v>257194750</v>
      </c>
      <c r="AW50" s="43">
        <f t="shared" si="0"/>
        <v>261645750</v>
      </c>
      <c r="AX50" s="36">
        <v>50049050</v>
      </c>
      <c r="AY50" s="36"/>
      <c r="AZ50" s="36">
        <v>31826300</v>
      </c>
      <c r="BA50" s="36"/>
      <c r="BB50" s="36"/>
      <c r="BC50" s="36"/>
      <c r="BD50" s="43">
        <f t="shared" si="3"/>
        <v>81875350</v>
      </c>
      <c r="BE50" s="36">
        <f t="shared" si="4"/>
        <v>343521100</v>
      </c>
    </row>
    <row r="51" spans="1:57" s="41" customFormat="1" ht="15.75" customHeight="1">
      <c r="A51" s="80" t="s">
        <v>32</v>
      </c>
      <c r="B51" s="81"/>
      <c r="C51" s="40">
        <f aca="true" t="shared" si="5" ref="C51:T51">SUM(C4:C50)</f>
        <v>82960000</v>
      </c>
      <c r="D51" s="40">
        <f t="shared" si="5"/>
        <v>10060000</v>
      </c>
      <c r="E51" s="40">
        <f t="shared" si="5"/>
        <v>30922400</v>
      </c>
      <c r="F51" s="40">
        <f t="shared" si="5"/>
        <v>5630000</v>
      </c>
      <c r="G51" s="40">
        <f t="shared" si="5"/>
        <v>5616900</v>
      </c>
      <c r="H51" s="40">
        <f t="shared" si="5"/>
        <v>135189300</v>
      </c>
      <c r="I51" s="40">
        <f t="shared" si="5"/>
        <v>3960002</v>
      </c>
      <c r="J51" s="40">
        <f t="shared" si="5"/>
        <v>1579383</v>
      </c>
      <c r="K51" s="40">
        <f t="shared" si="5"/>
        <v>160000</v>
      </c>
      <c r="L51" s="40">
        <f t="shared" si="5"/>
        <v>40000</v>
      </c>
      <c r="M51" s="40">
        <f t="shared" si="5"/>
        <v>6688927</v>
      </c>
      <c r="N51" s="40">
        <f t="shared" si="5"/>
        <v>1950</v>
      </c>
      <c r="O51" s="40">
        <f t="shared" si="5"/>
        <v>168349750</v>
      </c>
      <c r="P51" s="40">
        <f>SUM(P4:P50)</f>
        <v>1000000</v>
      </c>
      <c r="Q51" s="40">
        <f>SUM(Q4:Q50)</f>
        <v>227400900</v>
      </c>
      <c r="R51" s="40">
        <f>SUM(R4:R50)</f>
        <v>5000000</v>
      </c>
      <c r="S51" s="40">
        <f t="shared" si="5"/>
        <v>127263300</v>
      </c>
      <c r="T51" s="40">
        <f t="shared" si="5"/>
        <v>6885000</v>
      </c>
      <c r="U51" s="40">
        <f aca="true" t="shared" si="6" ref="U51:AD51">SUM(U4:U50)</f>
        <v>86869000</v>
      </c>
      <c r="V51" s="40">
        <f t="shared" si="6"/>
        <v>6225000</v>
      </c>
      <c r="W51" s="40">
        <f t="shared" si="6"/>
        <v>760000</v>
      </c>
      <c r="X51" s="40">
        <f t="shared" si="6"/>
        <v>3530000</v>
      </c>
      <c r="Y51" s="40">
        <f t="shared" si="6"/>
        <v>360200</v>
      </c>
      <c r="Z51" s="40">
        <f t="shared" si="6"/>
        <v>11841150</v>
      </c>
      <c r="AA51" s="40">
        <f t="shared" si="6"/>
        <v>8944000</v>
      </c>
      <c r="AB51" s="40">
        <f t="shared" si="6"/>
        <v>386500</v>
      </c>
      <c r="AC51" s="40">
        <f t="shared" si="6"/>
        <v>4383710</v>
      </c>
      <c r="AD51" s="40">
        <f t="shared" si="6"/>
        <v>283000</v>
      </c>
      <c r="AE51" s="40">
        <f aca="true" t="shared" si="7" ref="AE51:BA51">SUM(AE4:AE50)</f>
        <v>481114000</v>
      </c>
      <c r="AF51" s="40">
        <f t="shared" si="7"/>
        <v>49007000</v>
      </c>
      <c r="AG51" s="40">
        <f t="shared" si="7"/>
        <v>1350000</v>
      </c>
      <c r="AH51" s="40">
        <f t="shared" si="7"/>
        <v>30137000</v>
      </c>
      <c r="AI51" s="40">
        <f t="shared" si="7"/>
        <v>12873563</v>
      </c>
      <c r="AJ51" s="40">
        <f t="shared" si="7"/>
        <v>7215996</v>
      </c>
      <c r="AK51" s="40">
        <f t="shared" si="7"/>
        <v>747590</v>
      </c>
      <c r="AL51" s="40">
        <f t="shared" si="7"/>
        <v>129636</v>
      </c>
      <c r="AM51" s="40">
        <f t="shared" si="7"/>
        <v>11790</v>
      </c>
      <c r="AN51" s="40">
        <f t="shared" si="7"/>
        <v>230832</v>
      </c>
      <c r="AO51" s="40">
        <f t="shared" si="7"/>
        <v>19965</v>
      </c>
      <c r="AP51" s="40">
        <f t="shared" si="7"/>
        <v>435135</v>
      </c>
      <c r="AQ51" s="40">
        <f t="shared" si="7"/>
        <v>190049</v>
      </c>
      <c r="AR51" s="40">
        <f t="shared" si="7"/>
        <v>232934</v>
      </c>
      <c r="AS51" s="40">
        <f t="shared" si="7"/>
        <v>235200</v>
      </c>
      <c r="AT51" s="40">
        <f t="shared" si="7"/>
        <v>1618678</v>
      </c>
      <c r="AU51" s="40">
        <f t="shared" si="7"/>
        <v>457644903</v>
      </c>
      <c r="AV51" s="44">
        <f t="shared" si="7"/>
        <v>1715106043</v>
      </c>
      <c r="AW51" s="44">
        <f t="shared" si="7"/>
        <v>1850295343</v>
      </c>
      <c r="AX51" s="40">
        <f t="shared" si="7"/>
        <v>616766091</v>
      </c>
      <c r="AY51" s="40">
        <f t="shared" si="7"/>
        <v>205000</v>
      </c>
      <c r="AZ51" s="40">
        <f t="shared" si="7"/>
        <v>31826300</v>
      </c>
      <c r="BA51" s="40">
        <f t="shared" si="7"/>
        <v>7500000</v>
      </c>
      <c r="BB51" s="40">
        <f>SUM(BB4:BB50)</f>
        <v>152346000</v>
      </c>
      <c r="BC51" s="40">
        <f>SUM(BC4:BC50)</f>
        <v>49388400</v>
      </c>
      <c r="BD51" s="40">
        <f>SUM(BD4:BD50)</f>
        <v>858031791</v>
      </c>
      <c r="BE51" s="40">
        <f>SUM(BE4:BE50)</f>
        <v>2708327134</v>
      </c>
    </row>
    <row r="52" s="37" customFormat="1" ht="18.75" customHeight="1"/>
    <row r="53" s="37" customFormat="1" ht="14.25"/>
    <row r="54" s="37" customFormat="1" ht="14.25"/>
    <row r="55" s="37" customFormat="1" ht="14.25"/>
    <row r="56" s="37" customFormat="1" ht="14.25"/>
    <row r="57" s="37" customFormat="1" ht="14.25"/>
    <row r="58" s="37" customFormat="1" ht="14.25"/>
    <row r="59" s="37" customFormat="1" ht="14.25"/>
    <row r="60" s="37" customFormat="1" ht="14.25"/>
    <row r="61" s="37" customFormat="1" ht="14.25"/>
    <row r="62" s="37" customFormat="1" ht="14.25"/>
    <row r="63" s="37" customFormat="1" ht="14.25"/>
    <row r="64" s="37" customFormat="1" ht="14.25"/>
    <row r="65" s="37" customFormat="1" ht="14.25"/>
    <row r="66" s="37" customFormat="1" ht="14.25"/>
    <row r="67" s="37" customFormat="1" ht="14.25"/>
    <row r="68" s="37" customFormat="1" ht="14.25"/>
    <row r="69" s="37" customFormat="1" ht="14.25"/>
    <row r="70" s="37" customFormat="1" ht="14.25"/>
    <row r="71" s="37" customFormat="1" ht="14.25"/>
    <row r="72" s="37" customFormat="1" ht="14.25"/>
    <row r="73" s="37" customFormat="1" ht="14.25"/>
    <row r="74" s="37" customFormat="1" ht="14.25"/>
    <row r="75" s="37" customFormat="1" ht="14.25"/>
    <row r="76" s="37" customFormat="1" ht="14.25"/>
    <row r="77" s="37" customFormat="1" ht="14.25"/>
    <row r="78" s="37" customFormat="1" ht="14.25"/>
    <row r="79" s="37" customFormat="1" ht="14.25"/>
    <row r="80" s="37" customFormat="1" ht="14.25"/>
    <row r="81" s="37" customFormat="1" ht="14.25"/>
    <row r="82" s="37" customFormat="1" ht="14.25"/>
    <row r="83" s="37" customFormat="1" ht="14.25"/>
    <row r="84" s="37" customFormat="1" ht="14.25"/>
    <row r="85" s="37" customFormat="1" ht="14.25"/>
    <row r="86" s="37" customFormat="1" ht="14.25"/>
    <row r="87" s="37" customFormat="1" ht="14.25"/>
    <row r="88" s="37" customFormat="1" ht="14.25"/>
    <row r="89" s="37" customFormat="1" ht="14.25"/>
    <row r="90" s="37" customFormat="1" ht="14.25"/>
    <row r="91" s="37" customFormat="1" ht="14.25"/>
    <row r="92" s="37" customFormat="1" ht="14.25"/>
    <row r="93" s="37" customFormat="1" ht="14.25"/>
    <row r="94" s="37" customFormat="1" ht="14.25"/>
    <row r="95" s="37" customFormat="1" ht="14.25"/>
    <row r="96" s="37" customFormat="1" ht="14.25"/>
    <row r="97" s="37" customFormat="1" ht="14.25"/>
    <row r="98" s="37" customFormat="1" ht="14.25"/>
    <row r="99" s="37" customFormat="1" ht="14.25"/>
    <row r="100" s="37" customFormat="1" ht="14.25"/>
    <row r="101" s="37" customFormat="1" ht="14.25"/>
    <row r="102" s="37" customFormat="1" ht="14.25"/>
    <row r="103" s="37" customFormat="1" ht="14.25"/>
    <row r="104" s="37" customFormat="1" ht="14.25"/>
    <row r="105" s="37" customFormat="1" ht="14.25"/>
    <row r="106" s="37" customFormat="1" ht="14.25"/>
    <row r="107" s="37" customFormat="1" ht="14.25"/>
    <row r="108" s="37" customFormat="1" ht="14.25"/>
    <row r="109" s="37" customFormat="1" ht="14.25"/>
    <row r="110" s="37" customFormat="1" ht="14.25"/>
    <row r="111" s="37" customFormat="1" ht="14.25"/>
    <row r="112" s="37" customFormat="1" ht="14.25"/>
    <row r="113" s="37" customFormat="1" ht="14.25"/>
    <row r="114" s="37" customFormat="1" ht="14.25"/>
    <row r="115" s="37" customFormat="1" ht="14.25"/>
    <row r="116" s="37" customFormat="1" ht="14.25"/>
    <row r="117" s="37" customFormat="1" ht="14.25"/>
    <row r="118" s="37" customFormat="1" ht="14.25"/>
    <row r="119" s="37" customFormat="1" ht="14.25"/>
    <row r="120" s="37" customFormat="1" ht="14.25"/>
    <row r="121" s="37" customFormat="1" ht="14.25"/>
    <row r="122" s="37" customFormat="1" ht="14.25"/>
    <row r="123" s="37" customFormat="1" ht="14.25"/>
    <row r="124" s="37" customFormat="1" ht="14.25"/>
    <row r="125" s="37" customFormat="1" ht="14.25"/>
    <row r="126" s="37" customFormat="1" ht="14.25"/>
    <row r="127" s="37" customFormat="1" ht="14.25"/>
    <row r="128" s="37" customFormat="1" ht="14.25"/>
    <row r="129" s="37" customFormat="1" ht="14.25"/>
    <row r="130" s="37" customFormat="1" ht="14.25"/>
    <row r="131" s="37" customFormat="1" ht="14.25"/>
    <row r="132" s="37" customFormat="1" ht="14.25"/>
    <row r="133" s="37" customFormat="1" ht="14.25"/>
    <row r="134" s="37" customFormat="1" ht="14.25"/>
    <row r="135" s="37" customFormat="1" ht="14.25"/>
    <row r="136" s="37" customFormat="1" ht="14.25"/>
    <row r="137" s="37" customFormat="1" ht="14.25"/>
    <row r="138" s="37" customFormat="1" ht="14.25"/>
    <row r="139" s="37" customFormat="1" ht="14.25"/>
    <row r="140" s="37" customFormat="1" ht="14.25"/>
    <row r="141" s="37" customFormat="1" ht="14.25"/>
    <row r="142" s="37" customFormat="1" ht="14.25"/>
    <row r="143" s="37" customFormat="1" ht="14.25"/>
    <row r="144" s="37" customFormat="1" ht="14.25"/>
    <row r="145" s="37" customFormat="1" ht="14.25"/>
    <row r="146" s="37" customFormat="1" ht="14.25"/>
    <row r="147" s="37" customFormat="1" ht="14.25"/>
    <row r="148" s="37" customFormat="1" ht="14.25"/>
    <row r="149" s="37" customFormat="1" ht="14.25"/>
    <row r="150" s="37" customFormat="1" ht="14.25"/>
    <row r="151" s="37" customFormat="1" ht="14.25"/>
    <row r="152" s="37" customFormat="1" ht="14.25"/>
    <row r="153" s="37" customFormat="1" ht="14.25"/>
    <row r="154" s="37" customFormat="1" ht="14.25"/>
  </sheetData>
  <sheetProtection/>
  <mergeCells count="11">
    <mergeCell ref="BB1:BE1"/>
    <mergeCell ref="U1:Z1"/>
    <mergeCell ref="AA1:AF1"/>
    <mergeCell ref="AR1:AW1"/>
    <mergeCell ref="AL1:AQ1"/>
    <mergeCell ref="AG1:AK1"/>
    <mergeCell ref="A51:B51"/>
    <mergeCell ref="A1:H1"/>
    <mergeCell ref="I1:N1"/>
    <mergeCell ref="O1:T1"/>
    <mergeCell ref="AX1:BA1"/>
  </mergeCells>
  <printOptions horizontalCentered="1"/>
  <pageMargins left="0.5" right="0.5" top="0.6" bottom="0.25" header="0" footer="0"/>
  <pageSetup horizontalDpi="180" verticalDpi="180" orientation="portrait" paperSize="9" scale="83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3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6.50390625" style="3" customWidth="1"/>
    <col min="2" max="2" width="21.00390625" style="3" customWidth="1"/>
    <col min="3" max="3" width="15.50390625" style="3" customWidth="1"/>
    <col min="4" max="4" width="41.75390625" style="9" customWidth="1"/>
    <col min="5" max="16384" width="9.00390625" style="3" customWidth="1"/>
  </cols>
  <sheetData>
    <row r="1" spans="1:4" ht="20.25">
      <c r="A1" s="91" t="s">
        <v>95</v>
      </c>
      <c r="B1" s="91"/>
      <c r="C1" s="91"/>
      <c r="D1" s="91"/>
    </row>
    <row r="2" spans="1:4" ht="69" customHeight="1">
      <c r="A2" s="92" t="s">
        <v>82</v>
      </c>
      <c r="B2" s="92"/>
      <c r="C2" s="92"/>
      <c r="D2" s="92"/>
    </row>
    <row r="3" spans="1:4" ht="15.75" customHeight="1">
      <c r="A3" s="93" t="s">
        <v>39</v>
      </c>
      <c r="B3" s="93"/>
      <c r="C3" s="93"/>
      <c r="D3" s="93"/>
    </row>
    <row r="4" spans="1:4" s="16" customFormat="1" ht="38.25" customHeight="1">
      <c r="A4" s="53" t="s">
        <v>28</v>
      </c>
      <c r="B4" s="53" t="s">
        <v>84</v>
      </c>
      <c r="C4" s="53" t="s">
        <v>37</v>
      </c>
      <c r="D4" s="53" t="s">
        <v>38</v>
      </c>
    </row>
    <row r="5" spans="1:4" ht="15" customHeight="1">
      <c r="A5" s="72">
        <v>1</v>
      </c>
      <c r="B5" s="72">
        <v>2</v>
      </c>
      <c r="C5" s="72">
        <v>3</v>
      </c>
      <c r="D5" s="72">
        <v>4</v>
      </c>
    </row>
    <row r="6" spans="1:4" s="14" customFormat="1" ht="18" customHeight="1">
      <c r="A6" s="88" t="s">
        <v>51</v>
      </c>
      <c r="B6" s="89"/>
      <c r="C6" s="89"/>
      <c r="D6" s="90"/>
    </row>
    <row r="7" spans="1:4" s="14" customFormat="1" ht="38.25" customHeight="1">
      <c r="A7" s="54">
        <v>1</v>
      </c>
      <c r="B7" s="55" t="s">
        <v>58</v>
      </c>
      <c r="C7" s="54">
        <v>3078900</v>
      </c>
      <c r="D7" s="55" t="s">
        <v>138</v>
      </c>
    </row>
    <row r="8" spans="1:4" s="14" customFormat="1" ht="36" customHeight="1">
      <c r="A8" s="54">
        <v>2</v>
      </c>
      <c r="B8" s="55" t="s">
        <v>53</v>
      </c>
      <c r="C8" s="54">
        <v>1293000</v>
      </c>
      <c r="D8" s="56" t="s">
        <v>59</v>
      </c>
    </row>
    <row r="9" spans="1:4" s="14" customFormat="1" ht="36.75" customHeight="1">
      <c r="A9" s="54">
        <v>3</v>
      </c>
      <c r="B9" s="55" t="s">
        <v>83</v>
      </c>
      <c r="C9" s="54">
        <v>845000</v>
      </c>
      <c r="D9" s="56" t="s">
        <v>59</v>
      </c>
    </row>
    <row r="10" spans="1:4" s="14" customFormat="1" ht="17.25" customHeight="1">
      <c r="A10" s="85" t="s">
        <v>52</v>
      </c>
      <c r="B10" s="86"/>
      <c r="C10" s="86"/>
      <c r="D10" s="87"/>
    </row>
    <row r="11" spans="1:4" s="15" customFormat="1" ht="38.25" customHeight="1">
      <c r="A11" s="54">
        <v>4</v>
      </c>
      <c r="B11" s="55" t="s">
        <v>22</v>
      </c>
      <c r="C11" s="54">
        <v>400000</v>
      </c>
      <c r="D11" s="57" t="s">
        <v>139</v>
      </c>
    </row>
    <row r="12" spans="1:4" s="17" customFormat="1" ht="27.75" customHeight="1">
      <c r="A12" s="84" t="s">
        <v>32</v>
      </c>
      <c r="B12" s="84"/>
      <c r="C12" s="73">
        <f>SUM(C7:C11)</f>
        <v>5616900</v>
      </c>
      <c r="D12" s="58"/>
    </row>
    <row r="13" spans="1:4" s="17" customFormat="1" ht="17.25">
      <c r="A13" s="51"/>
      <c r="B13" s="51"/>
      <c r="C13" s="52"/>
      <c r="D13" s="51"/>
    </row>
    <row r="14" s="17" customFormat="1" ht="17.25"/>
    <row r="15" s="17" customFormat="1" ht="17.25"/>
    <row r="16" s="17" customFormat="1" ht="17.25"/>
    <row r="17" s="17" customFormat="1" ht="17.25"/>
    <row r="18" s="17" customFormat="1" ht="17.25"/>
  </sheetData>
  <sheetProtection/>
  <mergeCells count="6">
    <mergeCell ref="A12:B12"/>
    <mergeCell ref="A10:D10"/>
    <mergeCell ref="A6:D6"/>
    <mergeCell ref="A1:D1"/>
    <mergeCell ref="A2:D2"/>
    <mergeCell ref="A3:D3"/>
  </mergeCells>
  <printOptions horizontalCentered="1"/>
  <pageMargins left="0.75" right="0.75" top="1" bottom="0.25" header="0" footer="0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88"/>
  <sheetViews>
    <sheetView view="pageBreakPreview" zoomScale="75" zoomScaleNormal="75" zoomScaleSheetLayoutView="75" zoomScalePageLayoutView="0" workbookViewId="0" topLeftCell="A37">
      <selection activeCell="D40" sqref="D40"/>
    </sheetView>
  </sheetViews>
  <sheetFormatPr defaultColWidth="9.00390625" defaultRowHeight="14.25"/>
  <cols>
    <col min="1" max="1" width="6.50390625" style="3" customWidth="1"/>
    <col min="2" max="2" width="18.875" style="3" customWidth="1"/>
    <col min="3" max="3" width="14.875" style="3" customWidth="1"/>
    <col min="4" max="4" width="56.75390625" style="3" customWidth="1"/>
    <col min="5" max="16384" width="9.00390625" style="3" customWidth="1"/>
  </cols>
  <sheetData>
    <row r="1" spans="1:4" ht="18">
      <c r="A1" s="102" t="s">
        <v>96</v>
      </c>
      <c r="B1" s="102"/>
      <c r="C1" s="102"/>
      <c r="D1" s="102"/>
    </row>
    <row r="2" spans="1:4" ht="18">
      <c r="A2" s="103" t="s">
        <v>57</v>
      </c>
      <c r="B2" s="103"/>
      <c r="C2" s="103"/>
      <c r="D2" s="103"/>
    </row>
    <row r="3" spans="1:4" ht="18" customHeight="1">
      <c r="A3" s="93" t="s">
        <v>39</v>
      </c>
      <c r="B3" s="93"/>
      <c r="C3" s="93"/>
      <c r="D3" s="93"/>
    </row>
    <row r="4" spans="1:4" ht="47.25">
      <c r="A4" s="20" t="s">
        <v>28</v>
      </c>
      <c r="B4" s="20" t="s">
        <v>97</v>
      </c>
      <c r="C4" s="20" t="s">
        <v>37</v>
      </c>
      <c r="D4" s="20" t="s">
        <v>38</v>
      </c>
    </row>
    <row r="5" spans="1:4" ht="15">
      <c r="A5" s="60">
        <v>1</v>
      </c>
      <c r="B5" s="60">
        <v>2</v>
      </c>
      <c r="C5" s="60">
        <v>3</v>
      </c>
      <c r="D5" s="60">
        <v>4</v>
      </c>
    </row>
    <row r="6" spans="1:4" s="7" customFormat="1" ht="14.25" customHeight="1">
      <c r="A6" s="100" t="s">
        <v>51</v>
      </c>
      <c r="B6" s="100"/>
      <c r="C6" s="2"/>
      <c r="D6" s="2"/>
    </row>
    <row r="7" spans="1:4" s="6" customFormat="1" ht="22.5" customHeight="1">
      <c r="A7" s="94">
        <v>1</v>
      </c>
      <c r="B7" s="96" t="s">
        <v>58</v>
      </c>
      <c r="C7" s="10">
        <v>48567200</v>
      </c>
      <c r="D7" s="8" t="s">
        <v>140</v>
      </c>
    </row>
    <row r="8" spans="1:4" s="6" customFormat="1" ht="25.5" customHeight="1">
      <c r="A8" s="105"/>
      <c r="B8" s="101"/>
      <c r="C8" s="10">
        <v>30121700</v>
      </c>
      <c r="D8" s="8" t="s">
        <v>141</v>
      </c>
    </row>
    <row r="9" spans="1:4" s="6" customFormat="1" ht="26.25" customHeight="1">
      <c r="A9" s="94">
        <v>2</v>
      </c>
      <c r="B9" s="96" t="s">
        <v>55</v>
      </c>
      <c r="C9" s="10">
        <v>11811000</v>
      </c>
      <c r="D9" s="8" t="s">
        <v>142</v>
      </c>
    </row>
    <row r="10" spans="1:4" s="6" customFormat="1" ht="22.5" customHeight="1">
      <c r="A10" s="105"/>
      <c r="B10" s="101"/>
      <c r="C10" s="10">
        <v>910500</v>
      </c>
      <c r="D10" s="8" t="s">
        <v>143</v>
      </c>
    </row>
    <row r="11" spans="1:4" s="6" customFormat="1" ht="38.25" customHeight="1">
      <c r="A11" s="95"/>
      <c r="B11" s="97"/>
      <c r="C11" s="10">
        <v>4637000</v>
      </c>
      <c r="D11" s="8" t="s">
        <v>144</v>
      </c>
    </row>
    <row r="12" spans="1:4" s="6" customFormat="1" ht="22.5" customHeight="1">
      <c r="A12" s="94">
        <v>3</v>
      </c>
      <c r="B12" s="96" t="s">
        <v>53</v>
      </c>
      <c r="C12" s="10">
        <v>10000000</v>
      </c>
      <c r="D12" s="8" t="s">
        <v>145</v>
      </c>
    </row>
    <row r="13" spans="1:4" s="6" customFormat="1" ht="37.5" customHeight="1">
      <c r="A13" s="95"/>
      <c r="B13" s="97"/>
      <c r="C13" s="10">
        <v>94072000</v>
      </c>
      <c r="D13" s="8" t="s">
        <v>146</v>
      </c>
    </row>
    <row r="14" spans="1:4" s="6" customFormat="1" ht="37.5" customHeight="1">
      <c r="A14" s="21">
        <v>4</v>
      </c>
      <c r="B14" s="18" t="s">
        <v>79</v>
      </c>
      <c r="C14" s="10">
        <v>9455</v>
      </c>
      <c r="D14" s="8" t="s">
        <v>147</v>
      </c>
    </row>
    <row r="15" spans="1:4" s="6" customFormat="1" ht="27" customHeight="1">
      <c r="A15" s="21">
        <v>5</v>
      </c>
      <c r="B15" s="8" t="s">
        <v>123</v>
      </c>
      <c r="C15" s="10">
        <v>200000</v>
      </c>
      <c r="D15" s="8" t="s">
        <v>148</v>
      </c>
    </row>
    <row r="16" spans="1:4" s="6" customFormat="1" ht="25.5" customHeight="1">
      <c r="A16" s="21">
        <v>6</v>
      </c>
      <c r="B16" s="18" t="s">
        <v>149</v>
      </c>
      <c r="C16" s="10">
        <v>125300</v>
      </c>
      <c r="D16" s="8" t="s">
        <v>151</v>
      </c>
    </row>
    <row r="17" spans="1:4" s="6" customFormat="1" ht="25.5" customHeight="1">
      <c r="A17" s="21">
        <v>7</v>
      </c>
      <c r="B17" s="18" t="s">
        <v>77</v>
      </c>
      <c r="C17" s="10">
        <v>100000</v>
      </c>
      <c r="D17" s="8" t="s">
        <v>150</v>
      </c>
    </row>
    <row r="18" spans="1:4" s="6" customFormat="1" ht="27" customHeight="1">
      <c r="A18" s="21">
        <v>8</v>
      </c>
      <c r="B18" s="18" t="s">
        <v>152</v>
      </c>
      <c r="C18" s="10">
        <v>150000</v>
      </c>
      <c r="D18" s="8" t="s">
        <v>98</v>
      </c>
    </row>
    <row r="19" spans="1:4" s="6" customFormat="1" ht="37.5" customHeight="1">
      <c r="A19" s="94">
        <v>9</v>
      </c>
      <c r="B19" s="96" t="s">
        <v>153</v>
      </c>
      <c r="C19" s="10">
        <v>20000000</v>
      </c>
      <c r="D19" s="8" t="s">
        <v>154</v>
      </c>
    </row>
    <row r="20" spans="1:4" s="6" customFormat="1" ht="53.25" customHeight="1">
      <c r="A20" s="105"/>
      <c r="B20" s="101"/>
      <c r="C20" s="10">
        <v>10000000</v>
      </c>
      <c r="D20" s="8" t="s">
        <v>155</v>
      </c>
    </row>
    <row r="21" spans="1:4" s="6" customFormat="1" ht="24" customHeight="1">
      <c r="A21" s="105"/>
      <c r="B21" s="101"/>
      <c r="C21" s="10">
        <v>8500000</v>
      </c>
      <c r="D21" s="8" t="s">
        <v>156</v>
      </c>
    </row>
    <row r="22" spans="1:4" s="6" customFormat="1" ht="27.75" customHeight="1">
      <c r="A22" s="105"/>
      <c r="B22" s="101"/>
      <c r="C22" s="10">
        <v>80445</v>
      </c>
      <c r="D22" s="8" t="s">
        <v>157</v>
      </c>
    </row>
    <row r="23" spans="1:4" s="6" customFormat="1" ht="37.5" customHeight="1">
      <c r="A23" s="105"/>
      <c r="B23" s="101"/>
      <c r="C23" s="10">
        <v>33317000</v>
      </c>
      <c r="D23" s="8" t="s">
        <v>158</v>
      </c>
    </row>
    <row r="24" spans="1:4" s="6" customFormat="1" ht="21.75" customHeight="1">
      <c r="A24" s="105"/>
      <c r="B24" s="101"/>
      <c r="C24" s="10">
        <v>17000</v>
      </c>
      <c r="D24" s="8" t="s">
        <v>159</v>
      </c>
    </row>
    <row r="25" spans="1:4" s="6" customFormat="1" ht="22.5" customHeight="1">
      <c r="A25" s="105"/>
      <c r="B25" s="101"/>
      <c r="C25" s="10">
        <v>249998</v>
      </c>
      <c r="D25" s="8" t="s">
        <v>98</v>
      </c>
    </row>
    <row r="26" spans="1:4" s="6" customFormat="1" ht="37.5" customHeight="1">
      <c r="A26" s="105"/>
      <c r="B26" s="101"/>
      <c r="C26" s="10">
        <v>100000</v>
      </c>
      <c r="D26" s="8" t="s">
        <v>160</v>
      </c>
    </row>
    <row r="27" spans="1:4" s="6" customFormat="1" ht="22.5" customHeight="1">
      <c r="A27" s="105"/>
      <c r="B27" s="101"/>
      <c r="C27" s="10">
        <v>99990</v>
      </c>
      <c r="D27" s="8" t="s">
        <v>161</v>
      </c>
    </row>
    <row r="28" spans="1:4" s="6" customFormat="1" ht="25.5" customHeight="1">
      <c r="A28" s="105"/>
      <c r="B28" s="101"/>
      <c r="C28" s="10">
        <v>259277</v>
      </c>
      <c r="D28" s="8" t="s">
        <v>162</v>
      </c>
    </row>
    <row r="29" spans="1:4" s="6" customFormat="1" ht="37.5" customHeight="1">
      <c r="A29" s="105"/>
      <c r="B29" s="101"/>
      <c r="C29" s="10">
        <v>733000</v>
      </c>
      <c r="D29" s="8" t="s">
        <v>163</v>
      </c>
    </row>
    <row r="30" spans="1:4" s="6" customFormat="1" ht="43.5" customHeight="1">
      <c r="A30" s="105"/>
      <c r="B30" s="101"/>
      <c r="C30" s="10">
        <v>21109</v>
      </c>
      <c r="D30" s="8" t="s">
        <v>164</v>
      </c>
    </row>
    <row r="31" spans="1:4" s="6" customFormat="1" ht="51.75" customHeight="1">
      <c r="A31" s="105"/>
      <c r="B31" s="101"/>
      <c r="C31" s="10">
        <v>146754000</v>
      </c>
      <c r="D31" s="8" t="s">
        <v>165</v>
      </c>
    </row>
    <row r="32" spans="1:4" s="6" customFormat="1" ht="53.25" customHeight="1">
      <c r="A32" s="95"/>
      <c r="B32" s="97"/>
      <c r="C32" s="10">
        <v>33991000</v>
      </c>
      <c r="D32" s="8" t="s">
        <v>166</v>
      </c>
    </row>
    <row r="33" spans="1:4" s="6" customFormat="1" ht="25.5" customHeight="1">
      <c r="A33" s="104" t="s">
        <v>52</v>
      </c>
      <c r="B33" s="104"/>
      <c r="C33" s="5"/>
      <c r="D33" s="12"/>
    </row>
    <row r="34" spans="1:4" s="6" customFormat="1" ht="41.25" customHeight="1">
      <c r="A34" s="21">
        <v>11</v>
      </c>
      <c r="B34" s="50" t="s">
        <v>3</v>
      </c>
      <c r="C34" s="10">
        <v>50000</v>
      </c>
      <c r="D34" s="8" t="s">
        <v>169</v>
      </c>
    </row>
    <row r="35" spans="1:4" s="6" customFormat="1" ht="49.5" customHeight="1">
      <c r="A35" s="21">
        <v>12</v>
      </c>
      <c r="B35" s="18" t="s">
        <v>4</v>
      </c>
      <c r="C35" s="10">
        <v>846000</v>
      </c>
      <c r="D35" s="8" t="s">
        <v>171</v>
      </c>
    </row>
    <row r="36" spans="1:4" s="6" customFormat="1" ht="33" customHeight="1">
      <c r="A36" s="21">
        <v>13</v>
      </c>
      <c r="B36" s="18" t="s">
        <v>9</v>
      </c>
      <c r="C36" s="5">
        <v>30000</v>
      </c>
      <c r="D36" s="11" t="s">
        <v>98</v>
      </c>
    </row>
    <row r="37" spans="1:4" s="6" customFormat="1" ht="44.25" customHeight="1">
      <c r="A37" s="21">
        <v>14</v>
      </c>
      <c r="B37" s="18" t="s">
        <v>17</v>
      </c>
      <c r="C37" s="10">
        <v>13230</v>
      </c>
      <c r="D37" s="8" t="s">
        <v>170</v>
      </c>
    </row>
    <row r="38" spans="1:4" s="6" customFormat="1" ht="31.5" customHeight="1">
      <c r="A38" s="94">
        <v>15</v>
      </c>
      <c r="B38" s="96" t="s">
        <v>20</v>
      </c>
      <c r="C38" s="10">
        <v>18699</v>
      </c>
      <c r="D38" s="8" t="s">
        <v>98</v>
      </c>
    </row>
    <row r="39" spans="1:4" s="6" customFormat="1" ht="30.75" customHeight="1">
      <c r="A39" s="95"/>
      <c r="B39" s="97"/>
      <c r="C39" s="10">
        <v>60000</v>
      </c>
      <c r="D39" s="8" t="s">
        <v>168</v>
      </c>
    </row>
    <row r="40" spans="1:4" s="6" customFormat="1" ht="31.5" customHeight="1">
      <c r="A40" s="21">
        <v>16</v>
      </c>
      <c r="B40" s="18" t="s">
        <v>22</v>
      </c>
      <c r="C40" s="10">
        <v>500000</v>
      </c>
      <c r="D40" s="8" t="s">
        <v>172</v>
      </c>
    </row>
    <row r="41" spans="1:4" s="6" customFormat="1" ht="30" customHeight="1">
      <c r="A41" s="21">
        <v>32</v>
      </c>
      <c r="B41" s="18" t="s">
        <v>23</v>
      </c>
      <c r="C41" s="13">
        <v>1300000</v>
      </c>
      <c r="D41" s="11" t="s">
        <v>167</v>
      </c>
    </row>
    <row r="42" spans="1:4" s="19" customFormat="1" ht="31.5" customHeight="1">
      <c r="A42" s="98" t="s">
        <v>173</v>
      </c>
      <c r="B42" s="99"/>
      <c r="C42" s="59">
        <f>SUM(C7:C41)</f>
        <v>457644903</v>
      </c>
      <c r="D42" s="24"/>
    </row>
    <row r="43" spans="1:4" s="19" customFormat="1" ht="16.5">
      <c r="A43" s="26"/>
      <c r="B43" s="26"/>
      <c r="C43" s="26"/>
      <c r="D43" s="25"/>
    </row>
    <row r="44" spans="1:4" s="19" customFormat="1" ht="16.5">
      <c r="A44" s="26"/>
      <c r="B44" s="26"/>
      <c r="C44" s="26"/>
      <c r="D44" s="25"/>
    </row>
    <row r="45" spans="1:4" s="19" customFormat="1" ht="16.5">
      <c r="A45" s="26"/>
      <c r="B45" s="26"/>
      <c r="C45" s="26"/>
      <c r="D45" s="25"/>
    </row>
    <row r="46" spans="1:4" s="19" customFormat="1" ht="16.5">
      <c r="A46" s="26"/>
      <c r="B46" s="26"/>
      <c r="C46" s="26"/>
      <c r="D46" s="25"/>
    </row>
    <row r="47" spans="1:4" s="19" customFormat="1" ht="16.5">
      <c r="A47" s="26"/>
      <c r="B47" s="26"/>
      <c r="C47" s="26"/>
      <c r="D47" s="25"/>
    </row>
    <row r="48" spans="1:4" s="19" customFormat="1" ht="16.5">
      <c r="A48" s="26"/>
      <c r="B48" s="26"/>
      <c r="C48" s="26"/>
      <c r="D48" s="25"/>
    </row>
    <row r="49" spans="1:4" s="19" customFormat="1" ht="16.5">
      <c r="A49" s="26"/>
      <c r="B49" s="26"/>
      <c r="C49" s="26"/>
      <c r="D49" s="25"/>
    </row>
    <row r="50" spans="1:4" s="19" customFormat="1" ht="16.5">
      <c r="A50" s="26"/>
      <c r="B50" s="26"/>
      <c r="C50" s="26"/>
      <c r="D50" s="25"/>
    </row>
    <row r="51" spans="1:4" s="19" customFormat="1" ht="16.5">
      <c r="A51" s="26"/>
      <c r="B51" s="26"/>
      <c r="C51" s="26"/>
      <c r="D51" s="25"/>
    </row>
    <row r="52" spans="1:4" s="19" customFormat="1" ht="16.5">
      <c r="A52" s="26"/>
      <c r="B52" s="26"/>
      <c r="C52" s="26"/>
      <c r="D52" s="25"/>
    </row>
    <row r="53" spans="1:4" s="19" customFormat="1" ht="16.5">
      <c r="A53" s="26"/>
      <c r="B53" s="26"/>
      <c r="C53" s="26"/>
      <c r="D53" s="25"/>
    </row>
    <row r="54" spans="1:4" s="19" customFormat="1" ht="16.5">
      <c r="A54" s="26"/>
      <c r="B54" s="26"/>
      <c r="C54" s="26"/>
      <c r="D54" s="23"/>
    </row>
    <row r="55" spans="1:4" s="19" customFormat="1" ht="16.5">
      <c r="A55" s="26"/>
      <c r="B55" s="26"/>
      <c r="C55" s="26"/>
      <c r="D55" s="23"/>
    </row>
    <row r="56" spans="1:4" s="19" customFormat="1" ht="16.5">
      <c r="A56" s="26"/>
      <c r="B56" s="26"/>
      <c r="C56" s="26"/>
      <c r="D56" s="23"/>
    </row>
    <row r="57" spans="1:4" s="19" customFormat="1" ht="16.5">
      <c r="A57" s="26"/>
      <c r="B57" s="26"/>
      <c r="C57" s="26"/>
      <c r="D57" s="23"/>
    </row>
    <row r="58" spans="1:4" s="19" customFormat="1" ht="16.5">
      <c r="A58" s="26"/>
      <c r="B58" s="26"/>
      <c r="C58" s="26"/>
      <c r="D58" s="23"/>
    </row>
    <row r="59" spans="1:4" s="19" customFormat="1" ht="16.5">
      <c r="A59" s="26"/>
      <c r="B59" s="26"/>
      <c r="C59" s="26"/>
      <c r="D59" s="23"/>
    </row>
    <row r="60" spans="3:4" s="19" customFormat="1" ht="16.5">
      <c r="C60" s="22"/>
      <c r="D60" s="23"/>
    </row>
    <row r="61" spans="3:4" s="19" customFormat="1" ht="16.5">
      <c r="C61" s="22"/>
      <c r="D61" s="23"/>
    </row>
    <row r="62" spans="3:4" s="19" customFormat="1" ht="16.5">
      <c r="C62" s="22"/>
      <c r="D62" s="23"/>
    </row>
    <row r="63" spans="3:4" s="19" customFormat="1" ht="16.5">
      <c r="C63" s="22"/>
      <c r="D63" s="22"/>
    </row>
    <row r="64" spans="3:4" s="19" customFormat="1" ht="16.5">
      <c r="C64" s="22"/>
      <c r="D64" s="22"/>
    </row>
    <row r="65" spans="3:4" s="19" customFormat="1" ht="16.5">
      <c r="C65" s="22"/>
      <c r="D65" s="22"/>
    </row>
    <row r="66" spans="3:4" s="19" customFormat="1" ht="16.5">
      <c r="C66" s="22"/>
      <c r="D66" s="22"/>
    </row>
    <row r="67" spans="3:4" s="19" customFormat="1" ht="16.5">
      <c r="C67" s="22"/>
      <c r="D67" s="22"/>
    </row>
    <row r="68" spans="3:4" s="19" customFormat="1" ht="16.5">
      <c r="C68" s="22"/>
      <c r="D68" s="22"/>
    </row>
    <row r="69" spans="3:4" s="19" customFormat="1" ht="16.5">
      <c r="C69" s="22"/>
      <c r="D69" s="22"/>
    </row>
    <row r="70" spans="3:4" s="19" customFormat="1" ht="16.5">
      <c r="C70" s="22"/>
      <c r="D70" s="22"/>
    </row>
    <row r="71" spans="3:4" s="19" customFormat="1" ht="16.5">
      <c r="C71" s="22"/>
      <c r="D71" s="22"/>
    </row>
    <row r="72" spans="3:4" s="19" customFormat="1" ht="16.5">
      <c r="C72" s="22"/>
      <c r="D72" s="22"/>
    </row>
    <row r="73" spans="3:4" s="19" customFormat="1" ht="16.5">
      <c r="C73" s="22"/>
      <c r="D73" s="22"/>
    </row>
    <row r="74" spans="3:4" s="19" customFormat="1" ht="16.5">
      <c r="C74" s="22"/>
      <c r="D74" s="22"/>
    </row>
    <row r="75" spans="3:4" s="19" customFormat="1" ht="16.5">
      <c r="C75" s="22"/>
      <c r="D75" s="22"/>
    </row>
    <row r="76" spans="3:4" s="19" customFormat="1" ht="16.5">
      <c r="C76" s="22"/>
      <c r="D76" s="22"/>
    </row>
    <row r="77" spans="3:4" s="19" customFormat="1" ht="16.5">
      <c r="C77" s="22"/>
      <c r="D77" s="22"/>
    </row>
    <row r="78" spans="3:4" s="19" customFormat="1" ht="16.5">
      <c r="C78" s="22"/>
      <c r="D78" s="22"/>
    </row>
    <row r="79" spans="3:4" s="19" customFormat="1" ht="16.5">
      <c r="C79" s="22"/>
      <c r="D79" s="22"/>
    </row>
    <row r="80" spans="3:4" s="19" customFormat="1" ht="16.5">
      <c r="C80" s="22"/>
      <c r="D80" s="22"/>
    </row>
    <row r="81" spans="3:4" s="19" customFormat="1" ht="16.5">
      <c r="C81" s="22"/>
      <c r="D81" s="22"/>
    </row>
    <row r="82" spans="3:4" s="19" customFormat="1" ht="16.5">
      <c r="C82" s="22"/>
      <c r="D82" s="22"/>
    </row>
    <row r="83" spans="3:4" s="19" customFormat="1" ht="16.5">
      <c r="C83" s="22"/>
      <c r="D83" s="22"/>
    </row>
    <row r="84" spans="3:4" s="19" customFormat="1" ht="16.5">
      <c r="C84" s="22"/>
      <c r="D84" s="22"/>
    </row>
    <row r="85" spans="3:4" s="19" customFormat="1" ht="16.5">
      <c r="C85" s="22"/>
      <c r="D85" s="22"/>
    </row>
    <row r="86" spans="3:4" s="19" customFormat="1" ht="16.5">
      <c r="C86" s="22"/>
      <c r="D86" s="22"/>
    </row>
    <row r="87" spans="3:4" s="19" customFormat="1" ht="16.5">
      <c r="C87" s="22"/>
      <c r="D87" s="22"/>
    </row>
    <row r="88" spans="3:4" s="19" customFormat="1" ht="16.5">
      <c r="C88" s="22"/>
      <c r="D88" s="22"/>
    </row>
    <row r="89" s="19" customFormat="1" ht="16.5"/>
    <row r="90" s="19" customFormat="1" ht="16.5"/>
    <row r="91" s="19" customFormat="1" ht="16.5"/>
    <row r="92" s="19" customFormat="1" ht="16.5"/>
    <row r="93" s="19" customFormat="1" ht="16.5"/>
    <row r="94" s="19" customFormat="1" ht="16.5"/>
    <row r="95" s="19" customFormat="1" ht="16.5"/>
    <row r="96" s="19" customFormat="1" ht="16.5"/>
    <row r="97" s="19" customFormat="1" ht="16.5"/>
    <row r="98" s="19" customFormat="1" ht="16.5"/>
    <row r="99" s="19" customFormat="1" ht="16.5"/>
    <row r="100" s="19" customFormat="1" ht="16.5"/>
    <row r="101" s="19" customFormat="1" ht="16.5"/>
    <row r="102" s="19" customFormat="1" ht="16.5"/>
    <row r="103" s="19" customFormat="1" ht="16.5"/>
    <row r="104" s="19" customFormat="1" ht="16.5"/>
    <row r="105" s="19" customFormat="1" ht="16.5"/>
    <row r="106" s="19" customFormat="1" ht="16.5"/>
    <row r="107" s="19" customFormat="1" ht="16.5"/>
    <row r="108" s="19" customFormat="1" ht="16.5"/>
    <row r="109" s="19" customFormat="1" ht="16.5"/>
    <row r="110" s="19" customFormat="1" ht="16.5"/>
    <row r="111" s="19" customFormat="1" ht="16.5"/>
    <row r="112" s="19" customFormat="1" ht="16.5"/>
    <row r="113" s="19" customFormat="1" ht="16.5"/>
    <row r="114" s="19" customFormat="1" ht="16.5"/>
    <row r="115" s="19" customFormat="1" ht="16.5"/>
    <row r="116" s="19" customFormat="1" ht="16.5"/>
    <row r="117" s="19" customFormat="1" ht="16.5"/>
    <row r="118" s="19" customFormat="1" ht="16.5"/>
    <row r="119" s="19" customFormat="1" ht="16.5"/>
    <row r="120" s="19" customFormat="1" ht="16.5"/>
    <row r="121" s="19" customFormat="1" ht="16.5"/>
    <row r="122" s="19" customFormat="1" ht="16.5"/>
    <row r="123" s="19" customFormat="1" ht="16.5"/>
    <row r="124" s="19" customFormat="1" ht="16.5"/>
    <row r="125" s="19" customFormat="1" ht="16.5"/>
    <row r="126" s="19" customFormat="1" ht="16.5"/>
    <row r="127" s="19" customFormat="1" ht="16.5"/>
    <row r="128" s="19" customFormat="1" ht="16.5"/>
    <row r="129" s="19" customFormat="1" ht="16.5"/>
    <row r="130" s="19" customFormat="1" ht="16.5"/>
    <row r="131" s="19" customFormat="1" ht="16.5"/>
    <row r="132" s="19" customFormat="1" ht="16.5"/>
    <row r="133" s="19" customFormat="1" ht="16.5"/>
    <row r="134" s="19" customFormat="1" ht="16.5"/>
    <row r="135" s="19" customFormat="1" ht="16.5"/>
    <row r="136" s="19" customFormat="1" ht="16.5"/>
    <row r="137" s="19" customFormat="1" ht="16.5"/>
    <row r="138" s="19" customFormat="1" ht="16.5"/>
    <row r="139" s="19" customFormat="1" ht="16.5"/>
    <row r="140" s="19" customFormat="1" ht="16.5"/>
    <row r="141" s="19" customFormat="1" ht="16.5"/>
    <row r="142" s="19" customFormat="1" ht="16.5"/>
    <row r="143" s="19" customFormat="1" ht="16.5"/>
    <row r="144" s="19" customFormat="1" ht="16.5"/>
    <row r="145" s="19" customFormat="1" ht="16.5"/>
    <row r="146" s="19" customFormat="1" ht="16.5"/>
    <row r="147" s="19" customFormat="1" ht="16.5"/>
    <row r="148" s="19" customFormat="1" ht="16.5"/>
    <row r="149" s="19" customFormat="1" ht="16.5"/>
    <row r="150" s="19" customFormat="1" ht="16.5"/>
    <row r="151" s="19" customFormat="1" ht="16.5"/>
    <row r="152" s="19" customFormat="1" ht="16.5"/>
    <row r="153" s="19" customFormat="1" ht="16.5"/>
    <row r="154" s="19" customFormat="1" ht="16.5"/>
    <row r="155" s="19" customFormat="1" ht="16.5"/>
    <row r="156" s="19" customFormat="1" ht="16.5"/>
    <row r="157" s="19" customFormat="1" ht="16.5"/>
    <row r="158" s="19" customFormat="1" ht="16.5"/>
    <row r="159" s="19" customFormat="1" ht="16.5"/>
    <row r="160" s="19" customFormat="1" ht="16.5"/>
    <row r="161" s="19" customFormat="1" ht="16.5"/>
    <row r="162" s="19" customFormat="1" ht="16.5"/>
    <row r="163" s="19" customFormat="1" ht="16.5"/>
    <row r="164" s="19" customFormat="1" ht="16.5"/>
    <row r="165" s="19" customFormat="1" ht="16.5"/>
    <row r="166" s="19" customFormat="1" ht="16.5"/>
    <row r="167" s="19" customFormat="1" ht="16.5"/>
    <row r="168" s="19" customFormat="1" ht="16.5"/>
    <row r="169" s="19" customFormat="1" ht="16.5"/>
    <row r="170" s="19" customFormat="1" ht="16.5"/>
    <row r="171" s="19" customFormat="1" ht="16.5"/>
    <row r="172" s="19" customFormat="1" ht="16.5"/>
    <row r="173" s="19" customFormat="1" ht="16.5"/>
    <row r="174" s="19" customFormat="1" ht="16.5"/>
    <row r="175" s="19" customFormat="1" ht="16.5"/>
    <row r="176" s="19" customFormat="1" ht="16.5"/>
    <row r="177" s="19" customFormat="1" ht="16.5"/>
    <row r="178" s="19" customFormat="1" ht="16.5"/>
    <row r="179" s="19" customFormat="1" ht="16.5"/>
    <row r="180" s="19" customFormat="1" ht="16.5"/>
    <row r="181" s="19" customFormat="1" ht="16.5"/>
    <row r="182" s="19" customFormat="1" ht="16.5"/>
  </sheetData>
  <sheetProtection/>
  <mergeCells count="16">
    <mergeCell ref="A1:D1"/>
    <mergeCell ref="A2:D2"/>
    <mergeCell ref="A33:B33"/>
    <mergeCell ref="A7:A8"/>
    <mergeCell ref="B7:B8"/>
    <mergeCell ref="A12:A13"/>
    <mergeCell ref="B12:B13"/>
    <mergeCell ref="A9:A11"/>
    <mergeCell ref="B9:B11"/>
    <mergeCell ref="A19:A32"/>
    <mergeCell ref="A38:A39"/>
    <mergeCell ref="B38:B39"/>
    <mergeCell ref="A42:B42"/>
    <mergeCell ref="A3:D3"/>
    <mergeCell ref="A6:B6"/>
    <mergeCell ref="B19:B32"/>
  </mergeCells>
  <printOptions horizontalCentered="1"/>
  <pageMargins left="0.5" right="0.25" top="0.5" bottom="0.25" header="0" footer="0"/>
  <pageSetup horizontalDpi="180" verticalDpi="180" orientation="portrait" paperSize="9" scale="85" r:id="rId1"/>
  <rowBreaks count="1" manualBreakCount="1">
    <brk id="3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28"/>
  <sheetViews>
    <sheetView zoomScalePageLayoutView="0" workbookViewId="0" topLeftCell="A1">
      <selection activeCell="C27" sqref="C27"/>
    </sheetView>
  </sheetViews>
  <sheetFormatPr defaultColWidth="9.00390625" defaultRowHeight="14.25"/>
  <cols>
    <col min="1" max="1" width="6.50390625" style="3" customWidth="1"/>
    <col min="2" max="2" width="19.125" style="3" customWidth="1"/>
    <col min="3" max="3" width="15.625" style="3" customWidth="1"/>
    <col min="4" max="4" width="39.25390625" style="9" customWidth="1"/>
    <col min="5" max="16384" width="9.00390625" style="3" customWidth="1"/>
  </cols>
  <sheetData>
    <row r="1" spans="1:4" ht="20.25">
      <c r="A1" s="107" t="s">
        <v>175</v>
      </c>
      <c r="B1" s="107"/>
      <c r="C1" s="107"/>
      <c r="D1" s="107"/>
    </row>
    <row r="2" spans="1:4" ht="20.25">
      <c r="A2" s="108" t="s">
        <v>208</v>
      </c>
      <c r="B2" s="108"/>
      <c r="C2" s="108"/>
      <c r="D2" s="108"/>
    </row>
    <row r="3" spans="1:4" ht="27" customHeight="1">
      <c r="A3" s="93" t="s">
        <v>39</v>
      </c>
      <c r="B3" s="93"/>
      <c r="C3" s="93"/>
      <c r="D3" s="93"/>
    </row>
    <row r="4" spans="1:4" ht="16.5">
      <c r="A4" s="61" t="s">
        <v>28</v>
      </c>
      <c r="B4" s="61" t="s">
        <v>177</v>
      </c>
      <c r="C4" s="61" t="s">
        <v>37</v>
      </c>
      <c r="D4" s="61" t="s">
        <v>38</v>
      </c>
    </row>
    <row r="5" spans="1:4" s="68" customFormat="1" ht="15" customHeight="1">
      <c r="A5" s="67">
        <v>1</v>
      </c>
      <c r="B5" s="67">
        <v>2</v>
      </c>
      <c r="C5" s="67">
        <v>3</v>
      </c>
      <c r="D5" s="67">
        <v>4</v>
      </c>
    </row>
    <row r="6" spans="1:4" s="7" customFormat="1" ht="25.5" customHeight="1">
      <c r="A6" s="109" t="s">
        <v>51</v>
      </c>
      <c r="B6" s="109"/>
      <c r="C6" s="12"/>
      <c r="D6" s="12"/>
    </row>
    <row r="7" spans="1:4" s="7" customFormat="1" ht="54.75" customHeight="1">
      <c r="A7" s="94">
        <v>1</v>
      </c>
      <c r="B7" s="96" t="s">
        <v>54</v>
      </c>
      <c r="C7" s="10">
        <v>11275150</v>
      </c>
      <c r="D7" s="8" t="s">
        <v>197</v>
      </c>
    </row>
    <row r="8" spans="1:4" s="7" customFormat="1" ht="56.25" customHeight="1">
      <c r="A8" s="105"/>
      <c r="B8" s="101"/>
      <c r="C8" s="10">
        <v>574400</v>
      </c>
      <c r="D8" s="8" t="s">
        <v>204</v>
      </c>
    </row>
    <row r="9" spans="1:4" s="7" customFormat="1" ht="51.75" customHeight="1">
      <c r="A9" s="105"/>
      <c r="B9" s="101"/>
      <c r="C9" s="10">
        <v>13000000</v>
      </c>
      <c r="D9" s="8" t="s">
        <v>209</v>
      </c>
    </row>
    <row r="10" spans="1:4" s="7" customFormat="1" ht="36" customHeight="1">
      <c r="A10" s="105"/>
      <c r="B10" s="101"/>
      <c r="C10" s="10">
        <v>1500000</v>
      </c>
      <c r="D10" s="8" t="s">
        <v>196</v>
      </c>
    </row>
    <row r="11" spans="1:4" s="7" customFormat="1" ht="27" customHeight="1">
      <c r="A11" s="95"/>
      <c r="B11" s="97"/>
      <c r="C11" s="10">
        <v>12084500</v>
      </c>
      <c r="D11" s="8" t="s">
        <v>193</v>
      </c>
    </row>
    <row r="12" spans="1:4" s="7" customFormat="1" ht="42" customHeight="1">
      <c r="A12" s="21">
        <v>2</v>
      </c>
      <c r="B12" s="18" t="s">
        <v>194</v>
      </c>
      <c r="C12" s="10">
        <v>22000</v>
      </c>
      <c r="D12" s="8" t="s">
        <v>195</v>
      </c>
    </row>
    <row r="13" spans="1:4" s="7" customFormat="1" ht="45.75" customHeight="1">
      <c r="A13" s="94">
        <v>3</v>
      </c>
      <c r="B13" s="96" t="s">
        <v>58</v>
      </c>
      <c r="C13" s="10">
        <v>9378000</v>
      </c>
      <c r="D13" s="8" t="s">
        <v>206</v>
      </c>
    </row>
    <row r="14" spans="1:4" s="7" customFormat="1" ht="45.75" customHeight="1">
      <c r="A14" s="95"/>
      <c r="B14" s="97"/>
      <c r="C14" s="10">
        <v>736000</v>
      </c>
      <c r="D14" s="8" t="s">
        <v>198</v>
      </c>
    </row>
    <row r="15" spans="1:4" s="7" customFormat="1" ht="51" customHeight="1">
      <c r="A15" s="21">
        <v>4</v>
      </c>
      <c r="B15" s="18" t="s">
        <v>53</v>
      </c>
      <c r="C15" s="10">
        <v>5100000</v>
      </c>
      <c r="D15" s="8" t="s">
        <v>199</v>
      </c>
    </row>
    <row r="16" spans="1:4" s="7" customFormat="1" ht="24.75" customHeight="1">
      <c r="A16" s="112" t="s">
        <v>52</v>
      </c>
      <c r="B16" s="112"/>
      <c r="C16" s="10"/>
      <c r="D16" s="8"/>
    </row>
    <row r="17" spans="1:4" s="7" customFormat="1" ht="34.5" customHeight="1">
      <c r="A17" s="21">
        <v>7</v>
      </c>
      <c r="B17" s="18" t="s">
        <v>19</v>
      </c>
      <c r="C17" s="10">
        <v>840000</v>
      </c>
      <c r="D17" s="8" t="s">
        <v>200</v>
      </c>
    </row>
    <row r="18" spans="1:4" s="7" customFormat="1" ht="34.5" customHeight="1">
      <c r="A18" s="21">
        <v>8</v>
      </c>
      <c r="B18" s="18" t="s">
        <v>201</v>
      </c>
      <c r="C18" s="10">
        <v>2162000</v>
      </c>
      <c r="D18" s="8" t="s">
        <v>207</v>
      </c>
    </row>
    <row r="19" spans="1:4" ht="21.75" customHeight="1">
      <c r="A19" s="111" t="s">
        <v>32</v>
      </c>
      <c r="B19" s="111"/>
      <c r="C19" s="69">
        <f>SUM(C7:C18)</f>
        <v>56672050</v>
      </c>
      <c r="D19" s="63"/>
    </row>
    <row r="20" spans="1:4" ht="15.75">
      <c r="A20" s="64"/>
      <c r="B20" s="64"/>
      <c r="C20" s="65"/>
      <c r="D20" s="66"/>
    </row>
    <row r="21" spans="1:4" ht="15.75">
      <c r="A21" s="113" t="s">
        <v>175</v>
      </c>
      <c r="B21" s="113"/>
      <c r="C21" s="113"/>
      <c r="D21" s="113"/>
    </row>
    <row r="22" spans="1:4" ht="15.75">
      <c r="A22" s="106" t="s">
        <v>202</v>
      </c>
      <c r="B22" s="106"/>
      <c r="C22" s="106"/>
      <c r="D22" s="106"/>
    </row>
    <row r="23" spans="1:4" ht="18" customHeight="1">
      <c r="A23" s="93" t="s">
        <v>39</v>
      </c>
      <c r="B23" s="93"/>
      <c r="C23" s="93"/>
      <c r="D23" s="93"/>
    </row>
    <row r="24" spans="1:4" ht="16.5">
      <c r="A24" s="61" t="s">
        <v>28</v>
      </c>
      <c r="B24" s="61" t="s">
        <v>177</v>
      </c>
      <c r="C24" s="61" t="s">
        <v>37</v>
      </c>
      <c r="D24" s="61" t="s">
        <v>38</v>
      </c>
    </row>
    <row r="25" spans="1:4" s="68" customFormat="1" ht="15" customHeight="1">
      <c r="A25" s="67">
        <v>1</v>
      </c>
      <c r="B25" s="67">
        <v>2</v>
      </c>
      <c r="C25" s="67">
        <v>3</v>
      </c>
      <c r="D25" s="67">
        <v>4</v>
      </c>
    </row>
    <row r="26" spans="1:4" s="7" customFormat="1" ht="25.5" customHeight="1">
      <c r="A26" s="109" t="s">
        <v>51</v>
      </c>
      <c r="B26" s="109"/>
      <c r="C26" s="12"/>
      <c r="D26" s="12"/>
    </row>
    <row r="27" spans="1:4" s="7" customFormat="1" ht="51" customHeight="1">
      <c r="A27" s="62">
        <v>1</v>
      </c>
      <c r="B27" s="8" t="s">
        <v>83</v>
      </c>
      <c r="C27" s="10">
        <v>1323000</v>
      </c>
      <c r="D27" s="8" t="s">
        <v>210</v>
      </c>
    </row>
    <row r="28" spans="1:4" ht="15.75">
      <c r="A28" s="110" t="s">
        <v>203</v>
      </c>
      <c r="B28" s="110"/>
      <c r="C28" s="70">
        <v>1323000</v>
      </c>
      <c r="D28" s="71"/>
    </row>
  </sheetData>
  <sheetProtection/>
  <mergeCells count="15">
    <mergeCell ref="A26:B26"/>
    <mergeCell ref="A28:B28"/>
    <mergeCell ref="A7:A11"/>
    <mergeCell ref="B7:B11"/>
    <mergeCell ref="A13:A14"/>
    <mergeCell ref="B13:B14"/>
    <mergeCell ref="A19:B19"/>
    <mergeCell ref="A16:B16"/>
    <mergeCell ref="A21:D21"/>
    <mergeCell ref="A22:D22"/>
    <mergeCell ref="A1:D1"/>
    <mergeCell ref="A2:D2"/>
    <mergeCell ref="A3:D3"/>
    <mergeCell ref="A6:B6"/>
    <mergeCell ref="A23:D23"/>
  </mergeCells>
  <printOptions horizontalCentered="1"/>
  <pageMargins left="0.75" right="0.5" top="0.75" bottom="0.25" header="0.5" footer="0.5"/>
  <pageSetup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19"/>
  <sheetViews>
    <sheetView tabSelected="1" zoomScalePageLayoutView="0" workbookViewId="0" topLeftCell="A1">
      <selection activeCell="H20" sqref="H20"/>
    </sheetView>
  </sheetViews>
  <sheetFormatPr defaultColWidth="9.00390625" defaultRowHeight="14.25"/>
  <cols>
    <col min="1" max="1" width="6.50390625" style="3" customWidth="1"/>
    <col min="2" max="2" width="19.125" style="3" customWidth="1"/>
    <col min="3" max="3" width="15.625" style="3" customWidth="1"/>
    <col min="4" max="4" width="39.25390625" style="9" customWidth="1"/>
    <col min="5" max="16384" width="9.00390625" style="3" customWidth="1"/>
  </cols>
  <sheetData>
    <row r="1" spans="1:4" ht="20.25">
      <c r="A1" s="107" t="s">
        <v>175</v>
      </c>
      <c r="B1" s="107"/>
      <c r="C1" s="107"/>
      <c r="D1" s="107"/>
    </row>
    <row r="2" spans="1:4" ht="20.25">
      <c r="A2" s="108" t="s">
        <v>176</v>
      </c>
      <c r="B2" s="108"/>
      <c r="C2" s="108"/>
      <c r="D2" s="108"/>
    </row>
    <row r="3" spans="1:4" ht="27" customHeight="1">
      <c r="A3" s="93" t="s">
        <v>39</v>
      </c>
      <c r="B3" s="93"/>
      <c r="C3" s="93"/>
      <c r="D3" s="93"/>
    </row>
    <row r="4" spans="1:4" ht="16.5">
      <c r="A4" s="61" t="s">
        <v>28</v>
      </c>
      <c r="B4" s="61" t="s">
        <v>177</v>
      </c>
      <c r="C4" s="61" t="s">
        <v>37</v>
      </c>
      <c r="D4" s="61" t="s">
        <v>38</v>
      </c>
    </row>
    <row r="5" spans="1:4" s="68" customFormat="1" ht="15" customHeight="1">
      <c r="A5" s="67">
        <v>1</v>
      </c>
      <c r="B5" s="67">
        <v>2</v>
      </c>
      <c r="C5" s="67">
        <v>3</v>
      </c>
      <c r="D5" s="67">
        <v>4</v>
      </c>
    </row>
    <row r="6" spans="1:4" s="7" customFormat="1" ht="25.5" customHeight="1">
      <c r="A6" s="109" t="s">
        <v>51</v>
      </c>
      <c r="B6" s="109"/>
      <c r="C6" s="12"/>
      <c r="D6" s="12"/>
    </row>
    <row r="7" spans="1:4" s="7" customFormat="1" ht="56.25" customHeight="1">
      <c r="A7" s="62">
        <v>1</v>
      </c>
      <c r="B7" s="8" t="s">
        <v>54</v>
      </c>
      <c r="C7" s="10">
        <v>10292000</v>
      </c>
      <c r="D7" s="8" t="s">
        <v>178</v>
      </c>
    </row>
    <row r="8" spans="1:4" s="7" customFormat="1" ht="42" customHeight="1">
      <c r="A8" s="21">
        <v>2</v>
      </c>
      <c r="B8" s="18" t="s">
        <v>179</v>
      </c>
      <c r="C8" s="10">
        <v>350000</v>
      </c>
      <c r="D8" s="8" t="s">
        <v>205</v>
      </c>
    </row>
    <row r="9" spans="1:4" s="7" customFormat="1" ht="90" customHeight="1">
      <c r="A9" s="21">
        <v>3</v>
      </c>
      <c r="B9" s="18" t="s">
        <v>180</v>
      </c>
      <c r="C9" s="10">
        <v>520000</v>
      </c>
      <c r="D9" s="8" t="s">
        <v>181</v>
      </c>
    </row>
    <row r="10" spans="1:4" s="7" customFormat="1" ht="51" customHeight="1">
      <c r="A10" s="21">
        <v>4</v>
      </c>
      <c r="B10" s="18" t="s">
        <v>182</v>
      </c>
      <c r="C10" s="10">
        <v>9921000</v>
      </c>
      <c r="D10" s="8" t="s">
        <v>183</v>
      </c>
    </row>
    <row r="11" spans="1:4" s="7" customFormat="1" ht="51" customHeight="1">
      <c r="A11" s="21">
        <v>5</v>
      </c>
      <c r="B11" s="18" t="s">
        <v>184</v>
      </c>
      <c r="C11" s="10">
        <v>1972000</v>
      </c>
      <c r="D11" s="8" t="s">
        <v>185</v>
      </c>
    </row>
    <row r="12" spans="1:4" s="7" customFormat="1" ht="39.75" customHeight="1">
      <c r="A12" s="94">
        <v>6</v>
      </c>
      <c r="B12" s="96" t="s">
        <v>56</v>
      </c>
      <c r="C12" s="10">
        <v>60625</v>
      </c>
      <c r="D12" s="8" t="s">
        <v>186</v>
      </c>
    </row>
    <row r="13" spans="1:4" s="7" customFormat="1" ht="39.75" customHeight="1">
      <c r="A13" s="105"/>
      <c r="B13" s="101"/>
      <c r="C13" s="10">
        <v>534394416</v>
      </c>
      <c r="D13" s="8" t="s">
        <v>187</v>
      </c>
    </row>
    <row r="14" spans="1:4" s="7" customFormat="1" ht="39.75" customHeight="1">
      <c r="A14" s="95"/>
      <c r="B14" s="97"/>
      <c r="C14" s="10">
        <v>1134000</v>
      </c>
      <c r="D14" s="8" t="s">
        <v>192</v>
      </c>
    </row>
    <row r="15" spans="1:4" s="7" customFormat="1" ht="24.75" customHeight="1">
      <c r="A15" s="112" t="s">
        <v>52</v>
      </c>
      <c r="B15" s="112"/>
      <c r="C15" s="10"/>
      <c r="D15" s="8"/>
    </row>
    <row r="16" spans="1:4" s="7" customFormat="1" ht="34.5" customHeight="1">
      <c r="A16" s="21">
        <v>7</v>
      </c>
      <c r="B16" s="18" t="s">
        <v>188</v>
      </c>
      <c r="C16" s="10">
        <v>102000</v>
      </c>
      <c r="D16" s="8" t="s">
        <v>189</v>
      </c>
    </row>
    <row r="17" spans="1:4" s="7" customFormat="1" ht="34.5" customHeight="1">
      <c r="A17" s="21">
        <v>8</v>
      </c>
      <c r="B17" s="18" t="s">
        <v>190</v>
      </c>
      <c r="C17" s="10">
        <v>25000</v>
      </c>
      <c r="D17" s="8" t="s">
        <v>191</v>
      </c>
    </row>
    <row r="18" spans="1:4" ht="21.75" customHeight="1">
      <c r="A18" s="111" t="s">
        <v>32</v>
      </c>
      <c r="B18" s="111"/>
      <c r="C18" s="69">
        <f>SUM(C7:C17)</f>
        <v>558771041</v>
      </c>
      <c r="D18" s="63"/>
    </row>
    <row r="19" spans="1:4" ht="15.75">
      <c r="A19" s="64"/>
      <c r="B19" s="64"/>
      <c r="C19" s="65"/>
      <c r="D19" s="66"/>
    </row>
  </sheetData>
  <sheetProtection/>
  <mergeCells count="8">
    <mergeCell ref="A18:B18"/>
    <mergeCell ref="A15:B15"/>
    <mergeCell ref="A12:A14"/>
    <mergeCell ref="B12:B14"/>
    <mergeCell ref="A1:D1"/>
    <mergeCell ref="A2:D2"/>
    <mergeCell ref="A3:D3"/>
    <mergeCell ref="A6:B6"/>
  </mergeCells>
  <printOptions horizontalCentered="1"/>
  <pageMargins left="0.75" right="0.5" top="0.75" bottom="0.75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RAMESH</dc:creator>
  <cp:keywords/>
  <dc:description/>
  <cp:lastModifiedBy>33559MSDO</cp:lastModifiedBy>
  <cp:lastPrinted>2005-06-07T11:05:46Z</cp:lastPrinted>
  <dcterms:created xsi:type="dcterms:W3CDTF">2003-05-21T06:36:21Z</dcterms:created>
  <dcterms:modified xsi:type="dcterms:W3CDTF">2017-08-02T06:27:37Z</dcterms:modified>
  <cp:category/>
  <cp:version/>
  <cp:contentType/>
  <cp:contentStatus/>
</cp:coreProperties>
</file>